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8_{33333AF1-52C4-444B-9D45-3D6E8215509B}"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<sst xmlns="http://schemas.openxmlformats.org/spreadsheetml/2006/main" count="86" uniqueCount="44">
  <si>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</si>
  <si>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</si>
  <si>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</si>
  <si>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</si>
  <si>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</si>
  <si>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</si>
  <si>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</si>
  <si>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</si>
  <si>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</si>
  <si>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</si>
  <si>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</si>
  <si>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</si>
  <si>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</si>
  <si>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</si>
  <si>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</si>
  <si>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</si>
  <si>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</si>
  <si>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</si>
  <si>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</si>
  <si>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</si>
  <si>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</si>
  <si>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</si>
  <si>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</si>
  <si>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</si>
  <si>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</si>
  <si>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</si>
  <si>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</si>
  <si>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</si>
  <si>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</si>
  <si>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</si>
  <si>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</si>
  <si>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</si>
  <si>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</si>
  <si>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</si>
  <si>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</si>
  <si>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</si>
  <si>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</si>
  <si>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</si>
  <si>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</si>
  <si>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</si>
  <si>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</si>
  <si>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</si>
  <si>
    <t>113年4月主要觀光遊憩據點遊客人次統計
Visitors to the Principal Scenic Spots in Taiwan 
by Month, April, 2024</t>
  </si>
  <si>
    <t>113年4月
遊客人次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</si>
</sst>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
      <sz val="9"/>
      <color theme="1"/>
      <name val="新細明體"/>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xf numFmtId="0" fontId="10" fillId="0" borderId="0" xfId="0" applyFont="1">
      <alignment vertical="center"/>
    </xf>
    <xf numFmtId="176" fontId="8" fillId="0" borderId="1" xfId="0" applyNumberFormat="1" applyFont="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pane ySplit="3" topLeftCell="A4" activePane="bottomLeft" state="frozen"/>
      <selection pane="bottomLeft" activeCell="E5" sqref="E5:E2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375" customWidth="1"/>
    <col min="9" max="9" width="9" hidden="1" customWidth="1"/>
  </cols>
  <sheetData>
    <row r="1" spans="1:8" s="1" customFormat="1" ht="71.25" customHeight="1" x14ac:dyDescent="0.25">
      <c r="A1" s="11" t="s">
        <v>42</v>
      </c>
      <c r="B1" s="11"/>
      <c r="C1" s="11"/>
      <c r="D1" s="11"/>
      <c r="E1" s="11"/>
      <c r="F1" s="11"/>
      <c r="G1" s="11"/>
      <c r="H1" s="11"/>
    </row>
    <row r="2" spans="1:8" ht="6.75" customHeight="1" x14ac:dyDescent="0.25">
      <c r="A2" s="12"/>
      <c r="B2" s="12"/>
      <c r="C2" s="12"/>
      <c r="D2" s="12"/>
      <c r="E2" s="12"/>
      <c r="F2" s="12"/>
      <c r="G2" s="12"/>
      <c r="H2" s="12"/>
    </row>
    <row r="3" spans="1:8" s="5" customFormat="1" ht="39" customHeight="1" x14ac:dyDescent="0.25">
      <c r="A3" s="2" t="s">
        <v>0</v>
      </c>
      <c r="B3" s="3" t="s">
        <v>1</v>
      </c>
      <c r="C3" s="3" t="s">
        <v>2</v>
      </c>
      <c r="D3" s="3" t="s">
        <v>43</v>
      </c>
      <c r="E3" s="3" t="s">
        <v>3</v>
      </c>
      <c r="F3" s="4" t="s">
        <v>4</v>
      </c>
      <c r="G3" s="3" t="s">
        <v>5</v>
      </c>
      <c r="H3" s="4" t="s">
        <v>6</v>
      </c>
    </row>
    <row r="4" spans="1:8" ht="28.5" x14ac:dyDescent="0.25">
      <c r="A4" s="13" t="s">
        <v>7</v>
      </c>
      <c r="B4" s="6" t="s">
        <v>9</v>
      </c>
      <c r="C4" s="6" t="s">
        <v>8</v>
      </c>
      <c r="D4" s="7" t="s">
        <v>8</v>
      </c>
      <c r="E4" s="7" t="s">
        <v>8</v>
      </c>
      <c r="F4" s="8" t="s">
        <v>8</v>
      </c>
      <c r="G4" s="9" t="s">
        <v>8</v>
      </c>
      <c r="H4" s="6" t="s">
        <v>8</v>
      </c>
    </row>
    <row r="5" spans="1:8" ht="28.5" x14ac:dyDescent="0.25">
      <c r="A5" s="13" t="s">
        <v>7</v>
      </c>
      <c r="B5" s="6" t="s">
        <v>10</v>
      </c>
      <c r="C5" s="6" t="s">
        <v>11</v>
      </c>
      <c r="D5" s="15">
        <v>33891</v>
      </c>
      <c r="E5" s="15">
        <v>42630</v>
      </c>
      <c r="F5" s="8">
        <f>D5-E5</f>
        <v>-8739</v>
      </c>
      <c r="G5" s="9">
        <f>IF(E5&lt;&gt;0,(D5-E5)/E5*100,"-")</f>
        <v>-20.499648135116118</v>
      </c>
      <c r="H5" s="6" t="s">
        <v>12</v>
      </c>
    </row>
    <row r="6" spans="1:8" ht="28.5" x14ac:dyDescent="0.25">
      <c r="A6" s="13" t="s">
        <v>7</v>
      </c>
      <c r="B6" s="6" t="s">
        <v>13</v>
      </c>
      <c r="C6" s="6" t="s">
        <v>11</v>
      </c>
      <c r="D6" s="15">
        <v>5199</v>
      </c>
      <c r="E6" s="15">
        <v>9323</v>
      </c>
      <c r="F6" s="8">
        <f>D6-E6</f>
        <v>-4124</v>
      </c>
      <c r="G6" s="9">
        <f>IF(E6&lt;&gt;0,(D6-E6)/E6*100,"-")</f>
        <v>-44.234688405019845</v>
      </c>
      <c r="H6" s="6" t="s">
        <v>12</v>
      </c>
    </row>
    <row r="7" spans="1:8" ht="28.5" x14ac:dyDescent="0.25">
      <c r="A7" s="13" t="s">
        <v>7</v>
      </c>
      <c r="B7" s="6" t="s">
        <v>14</v>
      </c>
      <c r="C7" s="6" t="s">
        <v>11</v>
      </c>
      <c r="D7" s="15">
        <v>3217</v>
      </c>
      <c r="E7" s="15">
        <v>6890</v>
      </c>
      <c r="F7" s="8">
        <f>D7-E7</f>
        <v>-3673</v>
      </c>
      <c r="G7" s="9">
        <f>IF(E7&lt;&gt;0,(D7-E7)/E7*100,"-")</f>
        <v>-53.309143686502182</v>
      </c>
      <c r="H7" s="6" t="s">
        <v>12</v>
      </c>
    </row>
    <row r="8" spans="1:8" ht="42.75" x14ac:dyDescent="0.25">
      <c r="A8" s="13" t="s">
        <v>16</v>
      </c>
      <c r="B8" s="6" t="s">
        <v>18</v>
      </c>
      <c r="C8" s="6" t="s">
        <v>11</v>
      </c>
      <c r="D8" s="15">
        <v>169918</v>
      </c>
      <c r="E8" s="15">
        <v>182593</v>
      </c>
      <c r="F8" s="8">
        <f t="shared" ref="F8" si="0">D8-E8</f>
        <v>-12675</v>
      </c>
      <c r="G8" s="9">
        <f t="shared" ref="G8" si="1">IF(E8&lt;&gt;0,(D8-E8)/E8*100,"-")</f>
        <v>-6.9416680814708114</v>
      </c>
      <c r="H8" s="6" t="s">
        <v>19</v>
      </c>
    </row>
    <row r="9" spans="1:8" ht="28.5" x14ac:dyDescent="0.25">
      <c r="A9" s="13" t="s">
        <v>20</v>
      </c>
      <c r="B9" s="6" t="s">
        <v>21</v>
      </c>
      <c r="C9" s="6" t="s">
        <v>11</v>
      </c>
      <c r="D9" s="15">
        <v>18953</v>
      </c>
      <c r="E9" s="15">
        <v>19036</v>
      </c>
      <c r="F9" s="8">
        <f t="shared" ref="F9:F14" si="2">D9-E9</f>
        <v>-83</v>
      </c>
      <c r="G9" s="9">
        <f t="shared" ref="G9:G14" si="3">IF(E9&lt;&gt;0,(D9-E9)/E9*100,"-")</f>
        <v>-0.43601596974154239</v>
      </c>
      <c r="H9" s="6" t="s">
        <v>15</v>
      </c>
    </row>
    <row r="10" spans="1:8" ht="28.5" x14ac:dyDescent="0.25">
      <c r="A10" s="13" t="s">
        <v>22</v>
      </c>
      <c r="B10" s="6" t="s">
        <v>23</v>
      </c>
      <c r="C10" s="6" t="s">
        <v>11</v>
      </c>
      <c r="D10" s="15">
        <v>39240</v>
      </c>
      <c r="E10" s="15">
        <v>34192</v>
      </c>
      <c r="F10" s="8">
        <f t="shared" si="2"/>
        <v>5048</v>
      </c>
      <c r="G10" s="9">
        <f t="shared" si="3"/>
        <v>14.763687412260179</v>
      </c>
      <c r="H10" s="6" t="s">
        <v>15</v>
      </c>
    </row>
    <row r="11" spans="1:8" ht="42.75" x14ac:dyDescent="0.25">
      <c r="A11" s="13" t="s">
        <v>22</v>
      </c>
      <c r="B11" s="6" t="s">
        <v>24</v>
      </c>
      <c r="C11" s="6" t="s">
        <v>11</v>
      </c>
      <c r="D11" s="15">
        <v>181966</v>
      </c>
      <c r="E11" s="15">
        <v>238034</v>
      </c>
      <c r="F11" s="8">
        <f t="shared" si="2"/>
        <v>-56068</v>
      </c>
      <c r="G11" s="9">
        <f t="shared" si="3"/>
        <v>-23.554618247813337</v>
      </c>
      <c r="H11" s="6" t="s">
        <v>25</v>
      </c>
    </row>
    <row r="12" spans="1:8" ht="28.5" x14ac:dyDescent="0.25">
      <c r="A12" s="13" t="s">
        <v>22</v>
      </c>
      <c r="B12" s="6" t="s">
        <v>26</v>
      </c>
      <c r="C12" s="6" t="s">
        <v>11</v>
      </c>
      <c r="D12" s="15">
        <v>129405</v>
      </c>
      <c r="E12" s="15">
        <v>144182</v>
      </c>
      <c r="F12" s="8">
        <f t="shared" si="2"/>
        <v>-14777</v>
      </c>
      <c r="G12" s="9">
        <f t="shared" si="3"/>
        <v>-10.248852145205365</v>
      </c>
      <c r="H12" s="6" t="s">
        <v>25</v>
      </c>
    </row>
    <row r="13" spans="1:8" ht="28.5" x14ac:dyDescent="0.25">
      <c r="A13" s="13" t="s">
        <v>22</v>
      </c>
      <c r="B13" s="6" t="s">
        <v>27</v>
      </c>
      <c r="C13" s="6" t="s">
        <v>11</v>
      </c>
      <c r="D13" s="15">
        <v>258621</v>
      </c>
      <c r="E13" s="15">
        <v>45094</v>
      </c>
      <c r="F13" s="8">
        <f t="shared" si="2"/>
        <v>213527</v>
      </c>
      <c r="G13" s="9">
        <f t="shared" si="3"/>
        <v>473.51532354636976</v>
      </c>
      <c r="H13" s="6" t="s">
        <v>15</v>
      </c>
    </row>
    <row r="14" spans="1:8" ht="28.5" x14ac:dyDescent="0.25">
      <c r="A14" s="13" t="s">
        <v>28</v>
      </c>
      <c r="B14" s="6" t="s">
        <v>29</v>
      </c>
      <c r="C14" s="6" t="s">
        <v>11</v>
      </c>
      <c r="D14" s="15">
        <v>102052</v>
      </c>
      <c r="E14" s="15">
        <v>83844</v>
      </c>
      <c r="F14" s="8">
        <f t="shared" si="2"/>
        <v>18208</v>
      </c>
      <c r="G14" s="9">
        <f t="shared" si="3"/>
        <v>21.716521158341681</v>
      </c>
      <c r="H14" s="6" t="s">
        <v>17</v>
      </c>
    </row>
    <row r="15" spans="1:8" ht="28.5" x14ac:dyDescent="0.25">
      <c r="A15" s="13" t="s">
        <v>28</v>
      </c>
      <c r="B15" s="6" t="s">
        <v>30</v>
      </c>
      <c r="C15" s="6" t="s">
        <v>11</v>
      </c>
      <c r="D15" s="15">
        <v>6113</v>
      </c>
      <c r="E15" s="15">
        <v>2964</v>
      </c>
      <c r="F15" s="8">
        <f t="shared" ref="F15:F16" si="4">D15-E15</f>
        <v>3149</v>
      </c>
      <c r="G15" s="9">
        <f t="shared" ref="G15:G16" si="5">IF(E15&lt;&gt;0,(D15-E15)/E15*100,"-")</f>
        <v>106.24156545209176</v>
      </c>
      <c r="H15" s="6" t="s">
        <v>15</v>
      </c>
    </row>
    <row r="16" spans="1:8" ht="42.75" x14ac:dyDescent="0.25">
      <c r="A16" s="13" t="s">
        <v>31</v>
      </c>
      <c r="B16" s="6" t="s">
        <v>32</v>
      </c>
      <c r="C16" s="6" t="s">
        <v>11</v>
      </c>
      <c r="D16" s="15">
        <v>499166</v>
      </c>
      <c r="E16" s="15">
        <v>431635</v>
      </c>
      <c r="F16" s="8">
        <f t="shared" si="4"/>
        <v>67531</v>
      </c>
      <c r="G16" s="9">
        <f t="shared" si="5"/>
        <v>15.645394835914603</v>
      </c>
      <c r="H16" s="6" t="s">
        <v>25</v>
      </c>
    </row>
    <row r="17" spans="1:9" ht="28.5" x14ac:dyDescent="0.25">
      <c r="A17" s="13" t="s">
        <v>33</v>
      </c>
      <c r="B17" s="6" t="s">
        <v>34</v>
      </c>
      <c r="C17" s="6" t="s">
        <v>11</v>
      </c>
      <c r="D17" s="15">
        <v>0</v>
      </c>
      <c r="E17" s="15">
        <v>0</v>
      </c>
      <c r="F17" s="8">
        <f t="shared" ref="F17:F18" si="6">D17-E17</f>
        <v>0</v>
      </c>
      <c r="G17" s="9" t="str">
        <f t="shared" ref="G17:G18" si="7">IF(E17&lt;&gt;0,(D17-E17)/E17*100,"-")</f>
        <v>-</v>
      </c>
      <c r="H17" s="6" t="s">
        <v>15</v>
      </c>
    </row>
    <row r="18" spans="1:9" ht="28.5" x14ac:dyDescent="0.25">
      <c r="A18" s="13" t="s">
        <v>33</v>
      </c>
      <c r="B18" s="6" t="s">
        <v>35</v>
      </c>
      <c r="C18" s="6" t="s">
        <v>11</v>
      </c>
      <c r="D18" s="15">
        <v>17520</v>
      </c>
      <c r="E18" s="15">
        <v>18485</v>
      </c>
      <c r="F18" s="8">
        <f t="shared" si="6"/>
        <v>-965</v>
      </c>
      <c r="G18" s="9">
        <f t="shared" si="7"/>
        <v>-5.2204490127130105</v>
      </c>
      <c r="H18" s="6" t="s">
        <v>15</v>
      </c>
    </row>
    <row r="19" spans="1:9" ht="28.5" x14ac:dyDescent="0.25">
      <c r="A19" s="13" t="s">
        <v>33</v>
      </c>
      <c r="B19" s="6" t="s">
        <v>36</v>
      </c>
      <c r="C19" s="6" t="s">
        <v>11</v>
      </c>
      <c r="D19" s="15">
        <v>100448</v>
      </c>
      <c r="E19" s="15">
        <v>8895</v>
      </c>
      <c r="F19" s="8">
        <f t="shared" ref="F19:F21" si="8">D19-E19</f>
        <v>91553</v>
      </c>
      <c r="G19" s="9">
        <f t="shared" ref="G19:G21" si="9">IF(E19&lt;&gt;0,(D19-E19)/E19*100,"-")</f>
        <v>1029.2636312535133</v>
      </c>
      <c r="H19" s="6" t="s">
        <v>37</v>
      </c>
    </row>
    <row r="20" spans="1:9" ht="28.5" x14ac:dyDescent="0.25">
      <c r="A20" s="13" t="s">
        <v>33</v>
      </c>
      <c r="B20" s="6" t="s">
        <v>38</v>
      </c>
      <c r="C20" s="6" t="s">
        <v>11</v>
      </c>
      <c r="D20" s="15">
        <v>2767</v>
      </c>
      <c r="E20" s="15">
        <v>2733</v>
      </c>
      <c r="F20" s="8">
        <f t="shared" si="8"/>
        <v>34</v>
      </c>
      <c r="G20" s="9">
        <f t="shared" si="9"/>
        <v>1.2440541529454812</v>
      </c>
      <c r="H20" s="6" t="s">
        <v>39</v>
      </c>
    </row>
    <row r="21" spans="1:9" ht="28.5" x14ac:dyDescent="0.25">
      <c r="A21" s="13" t="s">
        <v>33</v>
      </c>
      <c r="B21" s="6" t="s">
        <v>40</v>
      </c>
      <c r="C21" s="6" t="s">
        <v>11</v>
      </c>
      <c r="D21" s="15">
        <v>4280</v>
      </c>
      <c r="E21" s="15">
        <v>0</v>
      </c>
      <c r="F21" s="8">
        <f t="shared" si="8"/>
        <v>4280</v>
      </c>
      <c r="G21" s="9" t="str">
        <f t="shared" si="9"/>
        <v>-</v>
      </c>
      <c r="H21" s="6" t="s">
        <v>15</v>
      </c>
    </row>
    <row r="23" spans="1:9" ht="200.1" customHeight="1" x14ac:dyDescent="0.25">
      <c r="A23" s="10" t="s">
        <v>41</v>
      </c>
      <c r="B23" s="14"/>
      <c r="C23" s="14"/>
      <c r="D23" s="14"/>
      <c r="E23" s="14"/>
      <c r="F23" s="14"/>
      <c r="G23" s="14"/>
      <c r="H23" s="14"/>
      <c r="I23" s="14"/>
    </row>
  </sheetData>
  <mergeCells count="10">
    <mergeCell ref="A1:H1"/>
    <mergeCell ref="A2:H2"/>
    <mergeCell ref="A4:A7"/>
    <mergeCell ref="A8"/>
    <mergeCell ref="A9"/>
    <mergeCell ref="A10:A13"/>
    <mergeCell ref="A14:A15"/>
    <mergeCell ref="A16"/>
    <mergeCell ref="A17:A21"/>
    <mergeCell ref="A23:I23"/>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2024-06-24T06:16:28Z</cp:lastPrinted>
  <dcterms:created xsi:type="dcterms:W3CDTF">2022-04-15T06:11:11Z</dcterms:created>
  <dcterms:modified xsi:type="dcterms:W3CDTF">2024-06-24T06:18:35Z</dcterms:modified>
</cp:coreProperties>
</file>