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59769\Desktop\112遊客人次\"/>
    </mc:Choice>
  </mc:AlternateContent>
  <xr:revisionPtr revIDLastSave="0" documentId="8_{747F463B-2C23-4597-AD73-7EBF3EFDE5BC}" xr6:coauthVersionLast="47" xr6:coauthVersionMax="47" xr10:uidLastSave="{00000000-0000-0000-0000-000000000000}"/>
  <bookViews>
    <workbookView xWindow="30" yWindow="120" windowWidth="15840" windowHeight="15405"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<sst xmlns="http://schemas.openxmlformats.org/spreadsheetml/2006/main" count="86" uniqueCount="44">
  <si>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</si>
  <si>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</si>
  <si>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</si>
  <si>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</si>
  <si>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</si>
  <si>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</si>
  <si>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</si>
  <si>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</si>
  <si>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</si>
  <si>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</si>
  <si>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</si>
  <si>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</si>
  <si>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</si>
  <si>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</si>
  <si>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</si>
  <si>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</si>
  <si>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</si>
  <si>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</si>
  <si>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</si>
  <si>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</si>
  <si>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</si>
  <si>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</si>
  <si>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</si>
  <si>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</si>
  <si>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</si>
  <si>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</si>
  <si>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</si>
  <si>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</si>
  <si>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</si>
  <si>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</si>
  <si>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</si>
  <si>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</si>
  <si>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</si>
  <si>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</si>
  <si>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</si>
  <si>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</si>
  <si>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</si>
  <si>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</si>
  <si>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</si>
  <si>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</si>
  <si>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</si>
  <si>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1.本資料係各別觀光遊憩據點之遊客人數，其總和非國內國民旅遊之總人次，113年據點共367處。
2.遊憩區分類係區分為國家公園、國家級風景特定區 、直轄市級及縣(市)級風景特定區、森林遊樂區、休閒農業區及休閒農場、觀光地區、博物館、宗教場所及其他。 
註1：113年刪除據點立川漁場(Li Chuan Aquafarm)、新光兆豐休閒農(Jhaofong Leisure Farm)、關山親水公園(Guanshan Water Park)、布農部落(Bunun Leisure Farming)、初鹿牧場(Chulu Pasurage)、原生應用植物園(Yuan Sen Applied Botanical Garden)、井仔腳瓦盤鹽田(Jingzaijiao Tile-paved)、武陵遊客中心(Wuling Visitor Center)、后里馬場(Houli Race Course)9處。
註2：113年新增據點壽山園區(Shoushan Recreation Area)、半屏山園區(Banpingshan Recreation Area)、龜山園區(Guishan Recreation Area)、旗後山園區(Qihoushan Recreation Area)、宏匯廣場(Honhui Plaza)、老街溪沿岸步道(Zhongli Laojie Creek Trail)、八德埤塘自然生態公園(Bade Pond Ecology Park)、1895乙未保台紀念公園(1895 War Memorial Park)、鹿港老街及周邊地區(Lukang Old Street and surrounding areas)、王功漁港（含海空步道）(Wangling Fishing Harbor and The Seashore Trail of Fangyuan Wetland Mangrove)、鹿港天后宮(Lukang Tian Hou Temple)、文化路夜市(Wenhua Road Night Market)、檜意森活村(Hinoki Village)、嘉義城隍廟(CHIAYI CITY GOD TEMPLE)、屏菸1936文化基地(PINGTUNG 1936 TOBACCO CULTURE BASE)、東大門國際觀光夜市(Dongdamen International Tourist Night Market)、獅山砲陣地(Shishan (Mt. Lion) Howitzer Front)、總兵署(Military Headquarters of Qing Dynasty)、建功嶼(Jiangong Islet)、大農大富平地森林園區(Da Nong Da Fu Forest Park)、卑南初鹿地區(Beinan Chulu Area)、武陵農場(含雪霸武陵遊客中心)(Wuling Farm)、東豐自行車綠廊及后豐鐵馬道(含后里馬場)(Dongfong Green Bikeway and Houfeng Bikeway)、臺中驛鐵道文化園區及綠空廊道(Taichung Station Cultural Parkand Taichung Overpass)、帝國糖廠及LaLaport觀光廊帶(Empire Sugar Factory Taichung Office AND Mitsui Shopping Park LaLaport)25處。
註3：113年調整0處據點分類、37處統計方法及21處據點名稱。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註5:各機關及縣市政府所提報據點數不同，統計方式及範圍大小不一，且各類型據點環境及資源之限制，以及旅客行為、季節性等因素影響，故數據僅為各據點之遊客到訪趨勢，不宜逕為類型比較或縣市加總比較。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</si>
  <si>
    <t>113年3月主要觀光遊憩據點遊客人次統計
Visitors to the Principal Scenic Spots in Taiwan 
by Month, March, 2024</t>
  </si>
  <si>
    <t>113年3月
遊客人次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</si>
</sst>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1"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
      <sz val="9"/>
      <color theme="1"/>
      <name val="新細明體"/>
      <family val="1"/>
      <charset val="13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xf numFmtId="0" fontId="10" fillId="0" borderId="0" xfId="0" applyFont="1">
      <alignment vertical="center"/>
    </xf>
    <xf numFmtId="176" fontId="8" fillId="0" borderId="1" xfId="0" applyNumberFormat="1" applyFont="1" applyBorder="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BreakPreview" zoomScaleNormal="100" zoomScaleSheetLayoutView="100" workbookViewId="0">
      <pane ySplit="3" topLeftCell="A4" activePane="bottomLeft" state="frozen"/>
      <selection pane="bottomLeft" activeCell="E5" sqref="E5:E21"/>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375" customWidth="1"/>
    <col min="9" max="9" width="9" hidden="1" customWidth="1"/>
  </cols>
  <sheetData>
    <row r="1" spans="1:8" s="1" customFormat="1" ht="71.25" customHeight="1" x14ac:dyDescent="0.25">
      <c r="A1" s="11" t="s">
        <v>42</v>
      </c>
      <c r="B1" s="11"/>
      <c r="C1" s="11"/>
      <c r="D1" s="11"/>
      <c r="E1" s="11"/>
      <c r="F1" s="11"/>
      <c r="G1" s="11"/>
      <c r="H1" s="11"/>
    </row>
    <row r="2" spans="1:8" ht="6.75" customHeight="1" x14ac:dyDescent="0.25">
      <c r="A2" s="12"/>
      <c r="B2" s="12"/>
      <c r="C2" s="12"/>
      <c r="D2" s="12"/>
      <c r="E2" s="12"/>
      <c r="F2" s="12"/>
      <c r="G2" s="12"/>
      <c r="H2" s="12"/>
    </row>
    <row r="3" spans="1:8" s="5" customFormat="1" ht="39" customHeight="1" x14ac:dyDescent="0.25">
      <c r="A3" s="2" t="s">
        <v>0</v>
      </c>
      <c r="B3" s="3" t="s">
        <v>1</v>
      </c>
      <c r="C3" s="3" t="s">
        <v>2</v>
      </c>
      <c r="D3" s="3" t="s">
        <v>43</v>
      </c>
      <c r="E3" s="3" t="s">
        <v>3</v>
      </c>
      <c r="F3" s="4" t="s">
        <v>4</v>
      </c>
      <c r="G3" s="3" t="s">
        <v>5</v>
      </c>
      <c r="H3" s="4" t="s">
        <v>6</v>
      </c>
    </row>
    <row r="4" spans="1:8" ht="28.5" x14ac:dyDescent="0.25">
      <c r="A4" s="13" t="s">
        <v>7</v>
      </c>
      <c r="B4" s="6" t="s">
        <v>9</v>
      </c>
      <c r="C4" s="6" t="s">
        <v>8</v>
      </c>
      <c r="D4" s="7" t="s">
        <v>8</v>
      </c>
      <c r="E4" s="7" t="s">
        <v>8</v>
      </c>
      <c r="F4" s="8" t="s">
        <v>8</v>
      </c>
      <c r="G4" s="9" t="s">
        <v>8</v>
      </c>
      <c r="H4" s="6" t="s">
        <v>8</v>
      </c>
    </row>
    <row r="5" spans="1:8" ht="28.5" x14ac:dyDescent="0.25">
      <c r="A5" s="13" t="s">
        <v>7</v>
      </c>
      <c r="B5" s="6" t="s">
        <v>10</v>
      </c>
      <c r="C5" s="6" t="s">
        <v>11</v>
      </c>
      <c r="D5" s="15">
        <v>35377</v>
      </c>
      <c r="E5" s="15">
        <v>32739</v>
      </c>
      <c r="F5" s="8">
        <f>D5-E5</f>
        <v>2638</v>
      </c>
      <c r="G5" s="9">
        <f>IF(E5&lt;&gt;0,(D5-E5)/E5*100,"-")</f>
        <v>8.0576682244417963</v>
      </c>
      <c r="H5" s="6" t="s">
        <v>12</v>
      </c>
    </row>
    <row r="6" spans="1:8" ht="28.5" x14ac:dyDescent="0.25">
      <c r="A6" s="13" t="s">
        <v>7</v>
      </c>
      <c r="B6" s="6" t="s">
        <v>13</v>
      </c>
      <c r="C6" s="6" t="s">
        <v>11</v>
      </c>
      <c r="D6" s="15">
        <v>10208</v>
      </c>
      <c r="E6" s="15">
        <v>13062</v>
      </c>
      <c r="F6" s="8">
        <f>D6-E6</f>
        <v>-2854</v>
      </c>
      <c r="G6" s="9">
        <f>IF(E6&lt;&gt;0,(D6-E6)/E6*100,"-")</f>
        <v>-21.849640177614454</v>
      </c>
      <c r="H6" s="6" t="s">
        <v>12</v>
      </c>
    </row>
    <row r="7" spans="1:8" ht="28.5" x14ac:dyDescent="0.25">
      <c r="A7" s="13" t="s">
        <v>7</v>
      </c>
      <c r="B7" s="6" t="s">
        <v>14</v>
      </c>
      <c r="C7" s="6" t="s">
        <v>11</v>
      </c>
      <c r="D7" s="15">
        <v>5375</v>
      </c>
      <c r="E7" s="15">
        <v>5365</v>
      </c>
      <c r="F7" s="8">
        <f>D7-E7</f>
        <v>10</v>
      </c>
      <c r="G7" s="9">
        <f>IF(E7&lt;&gt;0,(D7-E7)/E7*100,"-")</f>
        <v>0.1863932898415657</v>
      </c>
      <c r="H7" s="6" t="s">
        <v>12</v>
      </c>
    </row>
    <row r="8" spans="1:8" ht="42.75" x14ac:dyDescent="0.25">
      <c r="A8" s="13" t="s">
        <v>16</v>
      </c>
      <c r="B8" s="6" t="s">
        <v>18</v>
      </c>
      <c r="C8" s="6" t="s">
        <v>11</v>
      </c>
      <c r="D8" s="15">
        <v>181319</v>
      </c>
      <c r="E8" s="15">
        <v>156320</v>
      </c>
      <c r="F8" s="8">
        <f t="shared" ref="F8" si="0">D8-E8</f>
        <v>24999</v>
      </c>
      <c r="G8" s="9">
        <f t="shared" ref="G8" si="1">IF(E8&lt;&gt;0,(D8-E8)/E8*100,"-")</f>
        <v>15.992195496417605</v>
      </c>
      <c r="H8" s="6" t="s">
        <v>19</v>
      </c>
    </row>
    <row r="9" spans="1:8" ht="28.5" x14ac:dyDescent="0.25">
      <c r="A9" s="13" t="s">
        <v>20</v>
      </c>
      <c r="B9" s="6" t="s">
        <v>21</v>
      </c>
      <c r="C9" s="6" t="s">
        <v>11</v>
      </c>
      <c r="D9" s="15">
        <v>16930</v>
      </c>
      <c r="E9" s="15">
        <v>19026</v>
      </c>
      <c r="F9" s="8">
        <f t="shared" ref="F9:F14" si="2">D9-E9</f>
        <v>-2096</v>
      </c>
      <c r="G9" s="9">
        <f t="shared" ref="G9:G14" si="3">IF(E9&lt;&gt;0,(D9-E9)/E9*100,"-")</f>
        <v>-11.01650373173552</v>
      </c>
      <c r="H9" s="6" t="s">
        <v>15</v>
      </c>
    </row>
    <row r="10" spans="1:8" ht="28.5" x14ac:dyDescent="0.25">
      <c r="A10" s="13" t="s">
        <v>22</v>
      </c>
      <c r="B10" s="6" t="s">
        <v>23</v>
      </c>
      <c r="C10" s="6" t="s">
        <v>11</v>
      </c>
      <c r="D10" s="15">
        <v>35548</v>
      </c>
      <c r="E10" s="15">
        <v>34162</v>
      </c>
      <c r="F10" s="8">
        <f t="shared" si="2"/>
        <v>1386</v>
      </c>
      <c r="G10" s="9">
        <f t="shared" si="3"/>
        <v>4.0571395117381881</v>
      </c>
      <c r="H10" s="6" t="s">
        <v>15</v>
      </c>
    </row>
    <row r="11" spans="1:8" ht="42.75" x14ac:dyDescent="0.25">
      <c r="A11" s="13" t="s">
        <v>22</v>
      </c>
      <c r="B11" s="6" t="s">
        <v>24</v>
      </c>
      <c r="C11" s="6" t="s">
        <v>11</v>
      </c>
      <c r="D11" s="15">
        <v>178511</v>
      </c>
      <c r="E11" s="15">
        <v>177034</v>
      </c>
      <c r="F11" s="8">
        <f t="shared" si="2"/>
        <v>1477</v>
      </c>
      <c r="G11" s="9">
        <f t="shared" si="3"/>
        <v>0.83430301524001038</v>
      </c>
      <c r="H11" s="6" t="s">
        <v>25</v>
      </c>
    </row>
    <row r="12" spans="1:8" ht="28.5" x14ac:dyDescent="0.25">
      <c r="A12" s="13" t="s">
        <v>22</v>
      </c>
      <c r="B12" s="6" t="s">
        <v>26</v>
      </c>
      <c r="C12" s="6" t="s">
        <v>11</v>
      </c>
      <c r="D12" s="15">
        <v>119913</v>
      </c>
      <c r="E12" s="15">
        <v>117781</v>
      </c>
      <c r="F12" s="8">
        <f t="shared" si="2"/>
        <v>2132</v>
      </c>
      <c r="G12" s="9">
        <f t="shared" si="3"/>
        <v>1.8101391565702447</v>
      </c>
      <c r="H12" s="6" t="s">
        <v>25</v>
      </c>
    </row>
    <row r="13" spans="1:8" ht="28.5" x14ac:dyDescent="0.25">
      <c r="A13" s="13" t="s">
        <v>22</v>
      </c>
      <c r="B13" s="6" t="s">
        <v>27</v>
      </c>
      <c r="C13" s="6" t="s">
        <v>11</v>
      </c>
      <c r="D13" s="15">
        <v>228301</v>
      </c>
      <c r="E13" s="15">
        <v>20599</v>
      </c>
      <c r="F13" s="8">
        <f t="shared" si="2"/>
        <v>207702</v>
      </c>
      <c r="G13" s="9">
        <f t="shared" si="3"/>
        <v>1008.3110830622846</v>
      </c>
      <c r="H13" s="6" t="s">
        <v>15</v>
      </c>
    </row>
    <row r="14" spans="1:8" ht="28.5" x14ac:dyDescent="0.25">
      <c r="A14" s="13" t="s">
        <v>28</v>
      </c>
      <c r="B14" s="6" t="s">
        <v>29</v>
      </c>
      <c r="C14" s="6" t="s">
        <v>11</v>
      </c>
      <c r="D14" s="15">
        <v>35695</v>
      </c>
      <c r="E14" s="15">
        <v>33103</v>
      </c>
      <c r="F14" s="8">
        <f t="shared" si="2"/>
        <v>2592</v>
      </c>
      <c r="G14" s="9">
        <f t="shared" si="3"/>
        <v>7.8301060326858591</v>
      </c>
      <c r="H14" s="6" t="s">
        <v>17</v>
      </c>
    </row>
    <row r="15" spans="1:8" ht="28.5" x14ac:dyDescent="0.25">
      <c r="A15" s="13" t="s">
        <v>28</v>
      </c>
      <c r="B15" s="6" t="s">
        <v>30</v>
      </c>
      <c r="C15" s="6" t="s">
        <v>11</v>
      </c>
      <c r="D15" s="15">
        <v>3552</v>
      </c>
      <c r="E15" s="15">
        <v>2964</v>
      </c>
      <c r="F15" s="8">
        <f t="shared" ref="F15:F16" si="4">D15-E15</f>
        <v>588</v>
      </c>
      <c r="G15" s="9">
        <f t="shared" ref="G15:G16" si="5">IF(E15&lt;&gt;0,(D15-E15)/E15*100,"-")</f>
        <v>19.838056680161944</v>
      </c>
      <c r="H15" s="6" t="s">
        <v>15</v>
      </c>
    </row>
    <row r="16" spans="1:8" ht="42.75" x14ac:dyDescent="0.25">
      <c r="A16" s="13" t="s">
        <v>31</v>
      </c>
      <c r="B16" s="6" t="s">
        <v>32</v>
      </c>
      <c r="C16" s="6" t="s">
        <v>11</v>
      </c>
      <c r="D16" s="15">
        <v>565621</v>
      </c>
      <c r="E16" s="15">
        <v>470277</v>
      </c>
      <c r="F16" s="8">
        <f t="shared" si="4"/>
        <v>95344</v>
      </c>
      <c r="G16" s="9">
        <f t="shared" si="5"/>
        <v>20.274008722518854</v>
      </c>
      <c r="H16" s="6" t="s">
        <v>25</v>
      </c>
    </row>
    <row r="17" spans="1:9" ht="28.5" x14ac:dyDescent="0.25">
      <c r="A17" s="13" t="s">
        <v>33</v>
      </c>
      <c r="B17" s="6" t="s">
        <v>34</v>
      </c>
      <c r="C17" s="6" t="s">
        <v>11</v>
      </c>
      <c r="D17" s="15">
        <v>0</v>
      </c>
      <c r="E17" s="15">
        <v>0</v>
      </c>
      <c r="F17" s="8">
        <f t="shared" ref="F17:F18" si="6">D17-E17</f>
        <v>0</v>
      </c>
      <c r="G17" s="9" t="str">
        <f t="shared" ref="G17:G18" si="7">IF(E17&lt;&gt;0,(D17-E17)/E17*100,"-")</f>
        <v>-</v>
      </c>
      <c r="H17" s="6" t="s">
        <v>15</v>
      </c>
    </row>
    <row r="18" spans="1:9" ht="28.5" x14ac:dyDescent="0.25">
      <c r="A18" s="13" t="s">
        <v>33</v>
      </c>
      <c r="B18" s="6" t="s">
        <v>35</v>
      </c>
      <c r="C18" s="6" t="s">
        <v>11</v>
      </c>
      <c r="D18" s="15">
        <v>15236</v>
      </c>
      <c r="E18" s="15">
        <v>11582</v>
      </c>
      <c r="F18" s="8">
        <f t="shared" si="6"/>
        <v>3654</v>
      </c>
      <c r="G18" s="9">
        <f t="shared" si="7"/>
        <v>31.548955275427389</v>
      </c>
      <c r="H18" s="6" t="s">
        <v>15</v>
      </c>
    </row>
    <row r="19" spans="1:9" ht="28.5" x14ac:dyDescent="0.25">
      <c r="A19" s="13" t="s">
        <v>33</v>
      </c>
      <c r="B19" s="6" t="s">
        <v>36</v>
      </c>
      <c r="C19" s="6" t="s">
        <v>11</v>
      </c>
      <c r="D19" s="15">
        <v>71066</v>
      </c>
      <c r="E19" s="15">
        <v>11216</v>
      </c>
      <c r="F19" s="8">
        <f t="shared" ref="F19:F21" si="8">D19-E19</f>
        <v>59850</v>
      </c>
      <c r="G19" s="9">
        <f t="shared" ref="G19:G21" si="9">IF(E19&lt;&gt;0,(D19-E19)/E19*100,"-")</f>
        <v>533.61269614835953</v>
      </c>
      <c r="H19" s="6" t="s">
        <v>37</v>
      </c>
    </row>
    <row r="20" spans="1:9" ht="28.5" x14ac:dyDescent="0.25">
      <c r="A20" s="13" t="s">
        <v>33</v>
      </c>
      <c r="B20" s="6" t="s">
        <v>38</v>
      </c>
      <c r="C20" s="6" t="s">
        <v>11</v>
      </c>
      <c r="D20" s="15">
        <v>2772</v>
      </c>
      <c r="E20" s="15">
        <v>2753</v>
      </c>
      <c r="F20" s="8">
        <f t="shared" si="8"/>
        <v>19</v>
      </c>
      <c r="G20" s="9">
        <f t="shared" si="9"/>
        <v>0.69015619324373412</v>
      </c>
      <c r="H20" s="6" t="s">
        <v>39</v>
      </c>
    </row>
    <row r="21" spans="1:9" ht="28.5" x14ac:dyDescent="0.25">
      <c r="A21" s="13" t="s">
        <v>33</v>
      </c>
      <c r="B21" s="6" t="s">
        <v>40</v>
      </c>
      <c r="C21" s="6" t="s">
        <v>11</v>
      </c>
      <c r="D21" s="15">
        <v>3260</v>
      </c>
      <c r="E21" s="15">
        <v>0</v>
      </c>
      <c r="F21" s="8">
        <f t="shared" si="8"/>
        <v>3260</v>
      </c>
      <c r="G21" s="9" t="str">
        <f t="shared" si="9"/>
        <v>-</v>
      </c>
      <c r="H21" s="6" t="s">
        <v>15</v>
      </c>
    </row>
    <row r="23" spans="1:9" ht="200.1" customHeight="1" x14ac:dyDescent="0.25">
      <c r="A23" s="10" t="s">
        <v>41</v>
      </c>
      <c r="B23" s="14"/>
      <c r="C23" s="14"/>
      <c r="D23" s="14"/>
      <c r="E23" s="14"/>
      <c r="F23" s="14"/>
      <c r="G23" s="14"/>
      <c r="H23" s="14"/>
      <c r="I23" s="14"/>
    </row>
  </sheetData>
  <mergeCells count="10">
    <mergeCell ref="A1:H1"/>
    <mergeCell ref="A2:H2"/>
    <mergeCell ref="A4:A7"/>
    <mergeCell ref="A8"/>
    <mergeCell ref="A9"/>
    <mergeCell ref="A10:A13"/>
    <mergeCell ref="A14:A15"/>
    <mergeCell ref="A16"/>
    <mergeCell ref="A17:A21"/>
    <mergeCell ref="A23:I23"/>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culture</cp:lastModifiedBy>
  <cp:lastPrinted>2024-06-24T06:15:25Z</cp:lastPrinted>
  <dcterms:created xsi:type="dcterms:W3CDTF">2022-04-15T06:11:11Z</dcterms:created>
  <dcterms:modified xsi:type="dcterms:W3CDTF">2024-06-24T06:16:22Z</dcterms:modified>
</cp:coreProperties>
</file>