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59769\Desktop\112遊客人次\"/>
    </mc:Choice>
  </mc:AlternateContent>
  <xr:revisionPtr revIDLastSave="0" documentId="8_{8E5A9F8A-3E3C-46B7-8A17-4A2B35D8FE5D}" xr6:coauthVersionLast="47" xr6:coauthVersionMax="47" xr10:uidLastSave="{00000000-0000-0000-0000-000000000000}"/>
  <bookViews>
    <workbookView xWindow="30" yWindow="120" windowWidth="15840" windowHeight="15405" xr2:uid="{00000000-000D-0000-FFFF-FFFF00000000}"/>
  </bookViews>
  <sheets>
    <sheet name="明細表- 以類型分" sheetId="1" r:id="rId1"/>
  </sheets>
  <definedNames>
    <definedName name="_xlnm._FilterDatabase" localSheetId="0" hidden="1">'明細表- 以類型分'!$A$3:$H$21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<sst xmlns="http://schemas.openxmlformats.org/spreadsheetml/2006/main" count="86" uniqueCount="44">
  <si>
    <t>類型
Type</t>
    <phoneticPr fontId="2" type="noConversion"/>
  </si>
  <si>
    <t>觀光遊憩區
Scenic Spots</t>
    <phoneticPr fontId="2" type="noConversion"/>
  </si>
  <si>
    <t>縣市
City/Country</t>
    <phoneticPr fontId="2" type="noConversion"/>
  </si>
  <si>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</si>
  <si>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</si>
  <si>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</si>
  <si>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</si>
  <si>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</si>
  <si>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</si>
  <si>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</si>
  <si>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</si>
  <si>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</si>
  <si>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</si>
  <si>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</si>
  <si>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</si>
  <si>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</si>
  <si>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</si>
  <si>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</si>
  <si>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</si>
  <si>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</si>
  <si>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</si>
  <si>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</si>
  <si>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</si>
  <si>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</si>
  <si>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</si>
  <si>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</si>
  <si>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</si>
  <si>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</si>
  <si>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</si>
  <si>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</si>
  <si>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</si>
  <si>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</si>
  <si>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</si>
  <si>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</si>
  <si>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</si>
  <si>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</si>
  <si>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</si>
  <si>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</si>
  <si>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</si>
  <si>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</si>
  <si>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</si>
  <si>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1.本資料係各別觀光遊憩據點之遊客人數，其總和非國內國民旅遊之總人次，112年據點共353處。
2. .遊憩區分類係區分為國家公園、國家級風景特定區 、直轄市級及縣(市)級風景特定區、森林遊樂區、自然人文生態景觀區、休閒農業區及休閒農場、觀光地區、博物館、宗教場所及其他。							
註1：112年刪除據點圓山別莊(Yuanshan Villa)、臺塑六輕阿嬤公園(Liuqing Ama Memorial Park)、打狗英國領事館文化園區(The british consulate at takow)、世運主場館(Kaohsiung National Stadium)、美濃客家文化館(Meinong Hakka Cultural Museum)、紅毛港文化園區	(Hongmaogang Cultural Park)、龍泉觀光啤酒廠(Taiwan Long Chuan Tourist Brewery)7處。 						
註2：112年新增據點大溪月眉休閒農業區(YaMay Leisure Agriculture Area)、拉拉山風景區(Lala Mountain Nature Protection)、草漯沙丘地質公園(Caota Sand Dunes Geopark)、新竹公園(hsinchupark)、綠川水岸廊道(含宮原眼科)(Green Waterway)、北港武德宮(北港武德宮管理委員會)(The Beigang Wude Temple)、夢時代廣場(T.S. Mall)、新化老街(Xinhua Old Street)、鹽水老街(Yanshui Old Street)、黃金海岸(Golden Coast)、藍晒圖文創圈區(Blueprint Cultural &amp; Creative Park)、潮好玩幸福村(Chaozhou Happiness Village)、看海美術館旅服中心(Seaside Gallery Information Center)、北回歸線標誌公園(Tropic of Cancer Marker)、金獅湖風景區(Jinshin lake scenic area)、義大世界(E-DA World)、衛武營國家藝術文化中心(National Kaohsiung Center for the Arts)、旗山老街(Qishan Old Street)、瑞豐商圈(Ruifeng Night Market)、蚵仔寮漁港(Keziliao Fish Market)20處。
註3：112年調整2處據點分類、28處統計方法、1處座落縣市及26處據點名稱。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phoneticPr fontId="2" type="noConversion"/>
  </si>
  <si>
    <t>112年12月主要觀光遊憩據點遊客人次統計
Visitors to the Principal Scenic Spots in Taiwan 
by Month,December, 2023</t>
    <phoneticPr fontId="2" type="noConversion"/>
  </si>
  <si>
    <t>112年12月
遊客人次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</si>
</sst>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view="pageBreakPreview" zoomScaleNormal="100" zoomScaleSheetLayoutView="100" workbookViewId="0">
      <pane ySplit="3" topLeftCell="A4" activePane="bottomLeft" state="frozen"/>
      <selection pane="bottomLeft" activeCell="E21" sqref="E21"/>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5" customWidth="1"/>
    <col min="7" max="7" width="6.875" customWidth="1"/>
    <col min="8" max="8" width="17.5" customWidth="1"/>
  </cols>
  <sheetData>
    <row r="1" spans="1:8" s="1" customFormat="1" ht="71.25" customHeight="1" x14ac:dyDescent="0.25">
      <c r="A1" s="12" t="s">
        <v>42</v>
      </c>
      <c r="B1" s="12"/>
      <c r="C1" s="12"/>
      <c r="D1" s="12"/>
      <c r="E1" s="12"/>
      <c r="F1" s="12"/>
      <c r="G1" s="12"/>
      <c r="H1" s="12"/>
    </row>
    <row r="2" spans="1:8" ht="6.75" customHeight="1" x14ac:dyDescent="0.3">
      <c r="A2" s="13"/>
      <c r="B2" s="13"/>
      <c r="C2" s="13"/>
      <c r="D2" s="13"/>
      <c r="E2" s="13"/>
      <c r="F2" s="13"/>
      <c r="G2" s="13"/>
      <c r="H2" s="13"/>
    </row>
    <row r="3" spans="1:8" s="5" customFormat="1" ht="39" customHeight="1" x14ac:dyDescent="0.25">
      <c r="A3" s="2" t="s">
        <v>0</v>
      </c>
      <c r="B3" s="3" t="s">
        <v>1</v>
      </c>
      <c r="C3" s="3" t="s">
        <v>2</v>
      </c>
      <c r="D3" s="3" t="s">
        <v>43</v>
      </c>
      <c r="E3" s="3" t="s">
        <v>3</v>
      </c>
      <c r="F3" s="4" t="s">
        <v>4</v>
      </c>
      <c r="G3" s="3" t="s">
        <v>5</v>
      </c>
      <c r="H3" s="4" t="s">
        <v>6</v>
      </c>
    </row>
    <row r="4" spans="1:8" ht="28.5" x14ac:dyDescent="0.25">
      <c r="A4" s="14" t="s">
        <v>7</v>
      </c>
      <c r="B4" s="6" t="s">
        <v>9</v>
      </c>
      <c r="C4" s="6" t="s">
        <v>8</v>
      </c>
      <c r="D4" s="7" t="s">
        <v>8</v>
      </c>
      <c r="E4" s="7" t="s">
        <v>8</v>
      </c>
      <c r="F4" s="8" t="s">
        <v>8</v>
      </c>
      <c r="G4" s="9" t="s">
        <v>8</v>
      </c>
      <c r="H4" s="6" t="s">
        <v>8</v>
      </c>
    </row>
    <row r="5" spans="1:8" ht="28.5" x14ac:dyDescent="0.25">
      <c r="A5" s="14" t="s">
        <v>7</v>
      </c>
      <c r="B5" s="6" t="s">
        <v>10</v>
      </c>
      <c r="C5" s="6" t="s">
        <v>11</v>
      </c>
      <c r="D5" s="7">
        <v>36557</v>
      </c>
      <c r="E5" s="7">
        <v>31639</v>
      </c>
      <c r="F5" s="8">
        <f>D5-E5</f>
        <v>4918</v>
      </c>
      <c r="G5" s="9">
        <f>IF(E5&lt;&gt;0,(D5-E5)/E5*100,"-")</f>
        <v>15.544106956604193</v>
      </c>
      <c r="H5" s="6" t="s">
        <v>12</v>
      </c>
    </row>
    <row r="6" spans="1:8" ht="28.5" x14ac:dyDescent="0.25">
      <c r="A6" s="14" t="s">
        <v>7</v>
      </c>
      <c r="B6" s="6" t="s">
        <v>13</v>
      </c>
      <c r="C6" s="6" t="s">
        <v>11</v>
      </c>
      <c r="D6" s="7">
        <v>7922</v>
      </c>
      <c r="E6" s="7">
        <v>8030</v>
      </c>
      <c r="F6" s="8">
        <f>D6-E6</f>
        <v>-108</v>
      </c>
      <c r="G6" s="9">
        <f>IF(E6&lt;&gt;0,(D6-E6)/E6*100,"-")</f>
        <v>-1.3449564134495642</v>
      </c>
      <c r="H6" s="6" t="s">
        <v>12</v>
      </c>
    </row>
    <row r="7" spans="1:8" ht="28.5" x14ac:dyDescent="0.25">
      <c r="A7" s="14" t="s">
        <v>7</v>
      </c>
      <c r="B7" s="6" t="s">
        <v>14</v>
      </c>
      <c r="C7" s="6" t="s">
        <v>11</v>
      </c>
      <c r="D7" s="7">
        <v>6691</v>
      </c>
      <c r="E7" s="7">
        <v>7127</v>
      </c>
      <c r="F7" s="8">
        <f>D7-E7</f>
        <v>-436</v>
      </c>
      <c r="G7" s="9">
        <f>IF(E7&lt;&gt;0,(D7-E7)/E7*100,"-")</f>
        <v>-6.117581029886348</v>
      </c>
      <c r="H7" s="6" t="s">
        <v>12</v>
      </c>
    </row>
    <row r="8" spans="1:8" ht="42.75" x14ac:dyDescent="0.25">
      <c r="A8" s="14" t="s">
        <v>16</v>
      </c>
      <c r="B8" s="6" t="s">
        <v>18</v>
      </c>
      <c r="C8" s="6" t="s">
        <v>11</v>
      </c>
      <c r="D8" s="7">
        <v>199172</v>
      </c>
      <c r="E8" s="7">
        <v>173381</v>
      </c>
      <c r="F8" s="8">
        <f t="shared" ref="F8" si="0">D8-E8</f>
        <v>25791</v>
      </c>
      <c r="G8" s="9">
        <f t="shared" ref="G8" si="1">IF(E8&lt;&gt;0,(D8-E8)/E8*100,"-")</f>
        <v>14.875332360523933</v>
      </c>
      <c r="H8" s="6" t="s">
        <v>19</v>
      </c>
    </row>
    <row r="9" spans="1:8" ht="28.5" x14ac:dyDescent="0.25">
      <c r="A9" s="14" t="s">
        <v>20</v>
      </c>
      <c r="B9" s="6" t="s">
        <v>21</v>
      </c>
      <c r="C9" s="6" t="s">
        <v>11</v>
      </c>
      <c r="D9" s="7">
        <v>20197</v>
      </c>
      <c r="E9" s="7">
        <v>18437</v>
      </c>
      <c r="F9" s="8">
        <f t="shared" ref="F9:F14" si="2">D9-E9</f>
        <v>1760</v>
      </c>
      <c r="G9" s="9">
        <f t="shared" ref="G9:G14" si="3">IF(E9&lt;&gt;0,(D9-E9)/E9*100,"-")</f>
        <v>9.5460215870260896</v>
      </c>
      <c r="H9" s="6" t="s">
        <v>15</v>
      </c>
    </row>
    <row r="10" spans="1:8" ht="28.5" x14ac:dyDescent="0.25">
      <c r="A10" s="14" t="s">
        <v>22</v>
      </c>
      <c r="B10" s="6" t="s">
        <v>23</v>
      </c>
      <c r="C10" s="6" t="s">
        <v>11</v>
      </c>
      <c r="D10" s="7">
        <v>41052</v>
      </c>
      <c r="E10" s="7">
        <v>39572</v>
      </c>
      <c r="F10" s="8">
        <f t="shared" si="2"/>
        <v>1480</v>
      </c>
      <c r="G10" s="9">
        <f t="shared" si="3"/>
        <v>3.7400181946831088</v>
      </c>
      <c r="H10" s="6" t="s">
        <v>15</v>
      </c>
    </row>
    <row r="11" spans="1:8" ht="42.75" x14ac:dyDescent="0.25">
      <c r="A11" s="14" t="s">
        <v>22</v>
      </c>
      <c r="B11" s="6" t="s">
        <v>24</v>
      </c>
      <c r="C11" s="6" t="s">
        <v>11</v>
      </c>
      <c r="D11" s="7">
        <v>192077</v>
      </c>
      <c r="E11" s="7">
        <v>192698</v>
      </c>
      <c r="F11" s="8">
        <f t="shared" si="2"/>
        <v>-621</v>
      </c>
      <c r="G11" s="9">
        <f t="shared" si="3"/>
        <v>-0.32226592907035878</v>
      </c>
      <c r="H11" s="6" t="s">
        <v>25</v>
      </c>
    </row>
    <row r="12" spans="1:8" ht="28.5" x14ac:dyDescent="0.25">
      <c r="A12" s="14" t="s">
        <v>22</v>
      </c>
      <c r="B12" s="6" t="s">
        <v>26</v>
      </c>
      <c r="C12" s="6" t="s">
        <v>11</v>
      </c>
      <c r="D12" s="7">
        <v>114281</v>
      </c>
      <c r="E12" s="7">
        <v>102539</v>
      </c>
      <c r="F12" s="8">
        <f t="shared" si="2"/>
        <v>11742</v>
      </c>
      <c r="G12" s="9">
        <f t="shared" si="3"/>
        <v>11.45125269409688</v>
      </c>
      <c r="H12" s="6" t="s">
        <v>25</v>
      </c>
    </row>
    <row r="13" spans="1:8" ht="28.5" x14ac:dyDescent="0.25">
      <c r="A13" s="14" t="s">
        <v>22</v>
      </c>
      <c r="B13" s="6" t="s">
        <v>27</v>
      </c>
      <c r="C13" s="6" t="s">
        <v>11</v>
      </c>
      <c r="D13" s="7">
        <v>41335</v>
      </c>
      <c r="E13" s="7">
        <v>29750</v>
      </c>
      <c r="F13" s="8">
        <f t="shared" si="2"/>
        <v>11585</v>
      </c>
      <c r="G13" s="9">
        <f t="shared" si="3"/>
        <v>38.941176470588232</v>
      </c>
      <c r="H13" s="6" t="s">
        <v>15</v>
      </c>
    </row>
    <row r="14" spans="1:8" ht="28.5" x14ac:dyDescent="0.25">
      <c r="A14" s="14" t="s">
        <v>28</v>
      </c>
      <c r="B14" s="6" t="s">
        <v>29</v>
      </c>
      <c r="C14" s="6" t="s">
        <v>11</v>
      </c>
      <c r="D14" s="7">
        <v>49800</v>
      </c>
      <c r="E14" s="7">
        <v>49444</v>
      </c>
      <c r="F14" s="8">
        <f t="shared" si="2"/>
        <v>356</v>
      </c>
      <c r="G14" s="9">
        <f t="shared" si="3"/>
        <v>0.72000647196828726</v>
      </c>
      <c r="H14" s="6" t="s">
        <v>17</v>
      </c>
    </row>
    <row r="15" spans="1:8" ht="28.5" x14ac:dyDescent="0.25">
      <c r="A15" s="14" t="s">
        <v>28</v>
      </c>
      <c r="B15" s="6" t="s">
        <v>30</v>
      </c>
      <c r="C15" s="6" t="s">
        <v>11</v>
      </c>
      <c r="D15" s="7">
        <v>13868</v>
      </c>
      <c r="E15" s="7">
        <v>3308</v>
      </c>
      <c r="F15" s="8">
        <f t="shared" ref="F15:F16" si="4">D15-E15</f>
        <v>10560</v>
      </c>
      <c r="G15" s="9">
        <f t="shared" ref="G15:G16" si="5">IF(E15&lt;&gt;0,(D15-E15)/E15*100,"-")</f>
        <v>319.22611850060457</v>
      </c>
      <c r="H15" s="6" t="s">
        <v>15</v>
      </c>
    </row>
    <row r="16" spans="1:8" ht="42.75" x14ac:dyDescent="0.25">
      <c r="A16" s="14" t="s">
        <v>31</v>
      </c>
      <c r="B16" s="6" t="s">
        <v>32</v>
      </c>
      <c r="C16" s="6" t="s">
        <v>11</v>
      </c>
      <c r="D16" s="7">
        <v>254346</v>
      </c>
      <c r="E16" s="7">
        <v>207917</v>
      </c>
      <c r="F16" s="8">
        <f t="shared" si="4"/>
        <v>46429</v>
      </c>
      <c r="G16" s="9">
        <f t="shared" si="5"/>
        <v>22.330545361851122</v>
      </c>
      <c r="H16" s="6" t="s">
        <v>25</v>
      </c>
    </row>
    <row r="17" spans="1:8" ht="28.5" x14ac:dyDescent="0.25">
      <c r="A17" s="14" t="s">
        <v>33</v>
      </c>
      <c r="B17" s="6" t="s">
        <v>34</v>
      </c>
      <c r="C17" s="6" t="s">
        <v>11</v>
      </c>
      <c r="D17" s="7">
        <v>0</v>
      </c>
      <c r="E17" s="7">
        <v>7700</v>
      </c>
      <c r="F17" s="8">
        <f t="shared" ref="F17:F18" si="6">D17-E17</f>
        <v>-7700</v>
      </c>
      <c r="G17" s="9">
        <f t="shared" ref="G17:G18" si="7">IF(E17&lt;&gt;0,(D17-E17)/E17*100,"-")</f>
        <v>-100</v>
      </c>
      <c r="H17" s="6" t="s">
        <v>15</v>
      </c>
    </row>
    <row r="18" spans="1:8" ht="28.5" x14ac:dyDescent="0.25">
      <c r="A18" s="14" t="s">
        <v>33</v>
      </c>
      <c r="B18" s="6" t="s">
        <v>35</v>
      </c>
      <c r="C18" s="6" t="s">
        <v>11</v>
      </c>
      <c r="D18" s="7">
        <v>11566</v>
      </c>
      <c r="E18" s="7">
        <v>6667</v>
      </c>
      <c r="F18" s="8">
        <f t="shared" si="6"/>
        <v>4899</v>
      </c>
      <c r="G18" s="9">
        <f t="shared" si="7"/>
        <v>73.481325933703317</v>
      </c>
      <c r="H18" s="6" t="s">
        <v>15</v>
      </c>
    </row>
    <row r="19" spans="1:8" ht="28.5" x14ac:dyDescent="0.25">
      <c r="A19" s="14" t="s">
        <v>33</v>
      </c>
      <c r="B19" s="6" t="s">
        <v>36</v>
      </c>
      <c r="C19" s="6" t="s">
        <v>11</v>
      </c>
      <c r="D19" s="7">
        <v>101805</v>
      </c>
      <c r="E19" s="7">
        <v>25348</v>
      </c>
      <c r="F19" s="8">
        <f t="shared" ref="F19:F21" si="8">D19-E19</f>
        <v>76457</v>
      </c>
      <c r="G19" s="9">
        <f t="shared" ref="G19:G21" si="9">IF(E19&lt;&gt;0,(D19-E19)/E19*100,"-")</f>
        <v>301.62931986744519</v>
      </c>
      <c r="H19" s="6" t="s">
        <v>37</v>
      </c>
    </row>
    <row r="20" spans="1:8" ht="28.5" x14ac:dyDescent="0.25">
      <c r="A20" s="14" t="s">
        <v>33</v>
      </c>
      <c r="B20" s="6" t="s">
        <v>38</v>
      </c>
      <c r="C20" s="6" t="s">
        <v>11</v>
      </c>
      <c r="D20" s="7">
        <v>2798</v>
      </c>
      <c r="E20" s="7">
        <v>2741</v>
      </c>
      <c r="F20" s="8">
        <f t="shared" si="8"/>
        <v>57</v>
      </c>
      <c r="G20" s="9">
        <f t="shared" si="9"/>
        <v>2.0795330171470265</v>
      </c>
      <c r="H20" s="6" t="s">
        <v>39</v>
      </c>
    </row>
    <row r="21" spans="1:8" ht="28.5" x14ac:dyDescent="0.25">
      <c r="A21" s="14" t="s">
        <v>33</v>
      </c>
      <c r="B21" s="6" t="s">
        <v>40</v>
      </c>
      <c r="C21" s="6" t="s">
        <v>11</v>
      </c>
      <c r="D21" s="7">
        <v>0</v>
      </c>
      <c r="E21" s="7">
        <v>0</v>
      </c>
      <c r="F21" s="8">
        <f t="shared" si="8"/>
        <v>0</v>
      </c>
      <c r="G21" s="9" t="str">
        <f t="shared" si="9"/>
        <v>-</v>
      </c>
      <c r="H21" s="6" t="s">
        <v>15</v>
      </c>
    </row>
    <row r="23" spans="1:8" ht="200.1" customHeight="1" x14ac:dyDescent="0.25">
      <c r="A23" s="10" t="s">
        <v>41</v>
      </c>
      <c r="B23" s="11"/>
      <c r="C23" s="11"/>
      <c r="D23" s="11"/>
      <c r="E23" s="11"/>
      <c r="F23" s="11"/>
      <c r="G23" s="11"/>
      <c r="H23" s="11"/>
    </row>
  </sheetData>
  <mergeCells count="10">
    <mergeCell ref="A23:H23"/>
    <mergeCell ref="A1:H1"/>
    <mergeCell ref="A2:H2"/>
    <mergeCell ref="A4:A7"/>
    <mergeCell ref="A8"/>
    <mergeCell ref="A9"/>
    <mergeCell ref="A10:A13"/>
    <mergeCell ref="A14:A15"/>
    <mergeCell ref="A16"/>
    <mergeCell ref="A17:A21"/>
  </mergeCells>
  <phoneticPr fontId="2" type="noConversion"/>
  <printOptions horizontalCentered="1"/>
  <pageMargins left="0.35433070866141736" right="0.35433070866141736" top="0.39370078740157483"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culture</cp:lastModifiedBy>
  <cp:lastPrinted>2024-06-24T05:40:55Z</cp:lastPrinted>
  <dcterms:created xsi:type="dcterms:W3CDTF">2022-04-15T06:11:11Z</dcterms:created>
  <dcterms:modified xsi:type="dcterms:W3CDTF">2024-06-24T05:42:54Z</dcterms:modified>
</cp:coreProperties>
</file>