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259769\Desktop\112遊客人次\"/>
    </mc:Choice>
  </mc:AlternateContent>
  <xr:revisionPtr revIDLastSave="0" documentId="8_{43BA59E4-7942-4FE1-A953-7AEFE80FAE87}" xr6:coauthVersionLast="47" xr6:coauthVersionMax="47" xr10:uidLastSave="{00000000-0000-0000-0000-000000000000}"/>
  <bookViews>
    <workbookView xWindow="30" yWindow="120" windowWidth="15840" windowHeight="15405" xr2:uid="{00000000-000D-0000-FFFF-FFFF00000000}"/>
  </bookViews>
  <sheets>
    <sheet name="明細表- 以類型分" sheetId="1" r:id="rId1"/>
  </sheets>
  <definedNames>
    <definedName name="_xlnm._FilterDatabase" localSheetId="0" hidden="1">'明細表- 以類型分'!$A$3:$H$21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F21" i="1"/>
  <c r="G20" i="1"/>
  <c r="F20" i="1"/>
  <c r="G19" i="1"/>
  <c r="F19" i="1"/>
  <c r="G18" i="1"/>
  <c r="F18" i="1"/>
  <c r="G17" i="1"/>
  <c r="F17" i="1"/>
  <c r="G16" i="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<sst xmlns="http://schemas.openxmlformats.org/spreadsheetml/2006/main" count="86" uniqueCount="44">
  <si>
    <t>類型
Type</t>
    <phoneticPr fontId="2" type="noConversion"/>
  </si>
  <si>
    <t>觀光遊憩區
Scenic Spots</t>
    <phoneticPr fontId="2" type="noConversion"/>
  </si>
  <si>
    <t>縣市
City/Country</t>
    <phoneticPr fontId="2" type="noConversion"/>
  </si>
  <si>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</si>
  <si>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</si>
  <si>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</si>
  <si>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</si>
  <si>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</si>
  <si>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</si>
  <si>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</si>
  <si>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</si>
  <si>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</si>
  <si>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</si>
  <si>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</si>
  <si>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</si>
  <si>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</si>
  <si>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國家級風景特定區
National Scenic Areas</t>
  </si>
  <si>
    <t>電子計數器</t>
  </si>
  <si>
    <t xml:space="preserve">    獅頭山風景區(苗栗地區)
    Lion’s Head Mountain Scenic Area-Miaoli</t>
  </si>
  <si>
    <t xml:space="preserve">停車數概估、門票數統計及車流數概估 </t>
  </si>
  <si>
    <t>休閒農業區及休閒農場
Leisure Agriculture Areas and Leisure Farm</t>
  </si>
  <si>
    <t>飛牛牧場
Flying Cow Ranch</t>
  </si>
  <si>
    <t>觀光地區
Tourist Areas</t>
  </si>
  <si>
    <t>舊山線鐵道自行車
Old Mountain Line Rail Bike</t>
  </si>
  <si>
    <t>三義水美木雕街
SANYI SHUEI-MEI WOOD SCULPTURE STREET</t>
  </si>
  <si>
    <t>電信數據</t>
  </si>
  <si>
    <t>龍鳳漁港
LONGFENG FISHING PORT</t>
  </si>
  <si>
    <t>尚順育樂世界
Shang Shun World</t>
  </si>
  <si>
    <t>博物館
Museums</t>
  </si>
  <si>
    <t>臺灣客家文化館
Taiwan HAKKA Museum</t>
  </si>
  <si>
    <t>木雕博物館
Miaoli Woodsculpture Museum</t>
  </si>
  <si>
    <t>宗教場所
Temples</t>
  </si>
  <si>
    <t>白沙屯拱天宮
BAISHATUN GONG-TIEN TEMPLE</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</si>
  <si>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</si>
  <si>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</si>
  <si>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</si>
  <si>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</si>
  <si>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</si>
  <si>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</si>
  <si>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</si>
  <si>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</si>
  <si>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1.本資料係各別觀光遊憩據點之遊客人數，其總和非國內國民旅遊之總人次，112年據點共353處。
2. .遊憩區分類係區分為國家公園、國家級風景特定區 、直轄市級及縣(市)級風景特定區、森林遊樂區、自然人文生態景觀區、休閒農業區及休閒農場、觀光地區、博物館、宗教場所及其他。							
註1：112年刪除據點圓山別莊(Yuanshan Villa)、臺塑六輕阿嬤公園(Liuqing Ama Memorial Park)、打狗英國領事館文化園區(The british consulate at takow)、世運主場館(Kaohsiung National Stadium)、美濃客家文化館(Meinong Hakka Cultural Museum)、紅毛港文化園區	(Hongmaogang Cultural Park)、龍泉觀光啤酒廠(Taiwan Long Chuan Tourist Brewery)7處。 						
註2：112年新增據點大溪月眉休閒農業區(YaMay Leisure Agriculture Area)、拉拉山風景區(Lala Mountain Nature Protection)、草漯沙丘地質公園(Caota Sand Dunes Geopark)、新竹公園(hsinchupark)、綠川水岸廊道(含宮原眼科)(Green Waterway)、北港武德宮(北港武德宮管理委員會)(The Beigang Wude Temple)、夢時代廣場(T.S. Mall)、新化老街(Xinhua Old Street)、鹽水老街(Yanshui Old Street)、黃金海岸(Golden Coast)、藍晒圖文創圈區(Blueprint Cultural &amp; Creative Park)、潮好玩幸福村(Chaozhou Happiness Village)、看海美術館旅服中心(Seaside Gallery Information Center)、北回歸線標誌公園(Tropic of Cancer Marker)、金獅湖風景區(Jinshin lake scenic area)、義大世界(E-DA World)、衛武營國家藝術文化中心(National Kaohsiung Center for the Arts)、旗山老街(Qishan Old Street)、瑞豐商圈(Ruifeng Night Market)、蚵仔寮漁港(Keziliao Fish Market)20處。
註3：112年調整2處據點分類、28處統計方法、1處座落縣市及26處據點名稱。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phoneticPr fontId="2" type="noConversion"/>
  </si>
  <si>
    <t>112年11月主要觀光遊憩據點遊客人次統計
Visitors to the Principal Scenic Spots in Taiwan 
by Month,November, 2023</t>
    <phoneticPr fontId="2" type="noConversion"/>
  </si>
  <si>
    <t>112年11月
遊客人次</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</si>
</sst>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9" fillId="0" borderId="0" xfId="0" applyFont="1" applyAlignment="1">
      <alignment horizontal="left" vertical="top" wrapText="1"/>
    </xf>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1" xfId="0" applyFont="1"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tabSelected="1" view="pageBreakPreview" zoomScaleNormal="100" zoomScaleSheetLayoutView="100" workbookViewId="0">
      <pane ySplit="3" topLeftCell="A4" activePane="bottomLeft" state="frozen"/>
      <selection pane="bottomLeft" activeCell="D21" sqref="D21"/>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7.5" customWidth="1"/>
    <col min="7" max="7" width="6.875" customWidth="1"/>
    <col min="8" max="8" width="17.5" customWidth="1"/>
  </cols>
  <sheetData>
    <row r="1" spans="1:8" s="1" customFormat="1" ht="71.25" customHeight="1" x14ac:dyDescent="0.25">
      <c r="A1" s="12" t="s">
        <v>42</v>
      </c>
      <c r="B1" s="12"/>
      <c r="C1" s="12"/>
      <c r="D1" s="12"/>
      <c r="E1" s="12"/>
      <c r="F1" s="12"/>
      <c r="G1" s="12"/>
      <c r="H1" s="12"/>
    </row>
    <row r="2" spans="1:8" ht="6.75" customHeight="1" x14ac:dyDescent="0.3">
      <c r="A2" s="13"/>
      <c r="B2" s="13"/>
      <c r="C2" s="13"/>
      <c r="D2" s="13"/>
      <c r="E2" s="13"/>
      <c r="F2" s="13"/>
      <c r="G2" s="13"/>
      <c r="H2" s="13"/>
    </row>
    <row r="3" spans="1:8" s="5" customFormat="1" ht="39" customHeight="1" x14ac:dyDescent="0.25">
      <c r="A3" s="2" t="s">
        <v>0</v>
      </c>
      <c r="B3" s="3" t="s">
        <v>1</v>
      </c>
      <c r="C3" s="3" t="s">
        <v>2</v>
      </c>
      <c r="D3" s="3" t="s">
        <v>43</v>
      </c>
      <c r="E3" s="3" t="s">
        <v>3</v>
      </c>
      <c r="F3" s="4" t="s">
        <v>4</v>
      </c>
      <c r="G3" s="3" t="s">
        <v>5</v>
      </c>
      <c r="H3" s="4" t="s">
        <v>6</v>
      </c>
    </row>
    <row r="4" spans="1:8" ht="28.5" x14ac:dyDescent="0.25">
      <c r="A4" s="14" t="s">
        <v>7</v>
      </c>
      <c r="B4" s="6" t="s">
        <v>9</v>
      </c>
      <c r="C4" s="6" t="s">
        <v>8</v>
      </c>
      <c r="D4" s="7" t="s">
        <v>8</v>
      </c>
      <c r="E4" s="7" t="s">
        <v>8</v>
      </c>
      <c r="F4" s="8" t="s">
        <v>8</v>
      </c>
      <c r="G4" s="9" t="s">
        <v>8</v>
      </c>
      <c r="H4" s="6" t="s">
        <v>8</v>
      </c>
    </row>
    <row r="5" spans="1:8" ht="28.5" x14ac:dyDescent="0.25">
      <c r="A5" s="14" t="s">
        <v>7</v>
      </c>
      <c r="B5" s="6" t="s">
        <v>10</v>
      </c>
      <c r="C5" s="6" t="s">
        <v>11</v>
      </c>
      <c r="D5" s="7">
        <v>35764</v>
      </c>
      <c r="E5" s="7">
        <v>25805</v>
      </c>
      <c r="F5" s="8">
        <f>D5-E5</f>
        <v>9959</v>
      </c>
      <c r="G5" s="9">
        <f>IF(E5&lt;&gt;0,(D5-E5)/E5*100,"-")</f>
        <v>38.593295872892853</v>
      </c>
      <c r="H5" s="6" t="s">
        <v>12</v>
      </c>
    </row>
    <row r="6" spans="1:8" ht="28.5" x14ac:dyDescent="0.25">
      <c r="A6" s="14" t="s">
        <v>7</v>
      </c>
      <c r="B6" s="6" t="s">
        <v>13</v>
      </c>
      <c r="C6" s="6" t="s">
        <v>11</v>
      </c>
      <c r="D6" s="7">
        <v>8042</v>
      </c>
      <c r="E6" s="7">
        <v>8465</v>
      </c>
      <c r="F6" s="8">
        <f>D6-E6</f>
        <v>-423</v>
      </c>
      <c r="G6" s="9">
        <f>IF(E6&lt;&gt;0,(D6-E6)/E6*100,"-")</f>
        <v>-4.9970466627288834</v>
      </c>
      <c r="H6" s="6" t="s">
        <v>12</v>
      </c>
    </row>
    <row r="7" spans="1:8" ht="28.5" x14ac:dyDescent="0.25">
      <c r="A7" s="14" t="s">
        <v>7</v>
      </c>
      <c r="B7" s="6" t="s">
        <v>14</v>
      </c>
      <c r="C7" s="6" t="s">
        <v>11</v>
      </c>
      <c r="D7" s="7">
        <v>10089</v>
      </c>
      <c r="E7" s="7">
        <v>8201</v>
      </c>
      <c r="F7" s="8">
        <f>D7-E7</f>
        <v>1888</v>
      </c>
      <c r="G7" s="9">
        <f>IF(E7&lt;&gt;0,(D7-E7)/E7*100,"-")</f>
        <v>23.021582733812952</v>
      </c>
      <c r="H7" s="6" t="s">
        <v>12</v>
      </c>
    </row>
    <row r="8" spans="1:8" ht="42.75" x14ac:dyDescent="0.25">
      <c r="A8" s="14" t="s">
        <v>16</v>
      </c>
      <c r="B8" s="6" t="s">
        <v>18</v>
      </c>
      <c r="C8" s="6" t="s">
        <v>11</v>
      </c>
      <c r="D8" s="7">
        <v>174294</v>
      </c>
      <c r="E8" s="7">
        <v>148548</v>
      </c>
      <c r="F8" s="8">
        <f t="shared" ref="F8" si="0">D8-E8</f>
        <v>25746</v>
      </c>
      <c r="G8" s="9">
        <f t="shared" ref="G8" si="1">IF(E8&lt;&gt;0,(D8-E8)/E8*100,"-")</f>
        <v>17.331771548590353</v>
      </c>
      <c r="H8" s="6" t="s">
        <v>19</v>
      </c>
    </row>
    <row r="9" spans="1:8" ht="28.5" x14ac:dyDescent="0.25">
      <c r="A9" s="14" t="s">
        <v>20</v>
      </c>
      <c r="B9" s="6" t="s">
        <v>21</v>
      </c>
      <c r="C9" s="6" t="s">
        <v>11</v>
      </c>
      <c r="D9" s="7">
        <v>19890</v>
      </c>
      <c r="E9" s="7">
        <v>22923</v>
      </c>
      <c r="F9" s="8">
        <f t="shared" ref="F9:F14" si="2">D9-E9</f>
        <v>-3033</v>
      </c>
      <c r="G9" s="9">
        <f t="shared" ref="G9:G14" si="3">IF(E9&lt;&gt;0,(D9-E9)/E9*100,"-")</f>
        <v>-13.231252453867295</v>
      </c>
      <c r="H9" s="6" t="s">
        <v>15</v>
      </c>
    </row>
    <row r="10" spans="1:8" ht="28.5" x14ac:dyDescent="0.25">
      <c r="A10" s="14" t="s">
        <v>22</v>
      </c>
      <c r="B10" s="6" t="s">
        <v>23</v>
      </c>
      <c r="C10" s="6" t="s">
        <v>11</v>
      </c>
      <c r="D10" s="7">
        <v>37639</v>
      </c>
      <c r="E10" s="7">
        <v>35873</v>
      </c>
      <c r="F10" s="8">
        <f t="shared" si="2"/>
        <v>1766</v>
      </c>
      <c r="G10" s="9">
        <f t="shared" si="3"/>
        <v>4.9229225322666066</v>
      </c>
      <c r="H10" s="6" t="s">
        <v>15</v>
      </c>
    </row>
    <row r="11" spans="1:8" ht="42.75" x14ac:dyDescent="0.25">
      <c r="A11" s="14" t="s">
        <v>22</v>
      </c>
      <c r="B11" s="6" t="s">
        <v>24</v>
      </c>
      <c r="C11" s="6" t="s">
        <v>11</v>
      </c>
      <c r="D11" s="7">
        <v>193943</v>
      </c>
      <c r="E11" s="7">
        <v>179670</v>
      </c>
      <c r="F11" s="8">
        <f t="shared" si="2"/>
        <v>14273</v>
      </c>
      <c r="G11" s="9">
        <f t="shared" si="3"/>
        <v>7.9440084599543601</v>
      </c>
      <c r="H11" s="6" t="s">
        <v>25</v>
      </c>
    </row>
    <row r="12" spans="1:8" ht="28.5" x14ac:dyDescent="0.25">
      <c r="A12" s="14" t="s">
        <v>22</v>
      </c>
      <c r="B12" s="6" t="s">
        <v>26</v>
      </c>
      <c r="C12" s="6" t="s">
        <v>11</v>
      </c>
      <c r="D12" s="7">
        <v>132188</v>
      </c>
      <c r="E12" s="7">
        <v>113853</v>
      </c>
      <c r="F12" s="8">
        <f t="shared" si="2"/>
        <v>18335</v>
      </c>
      <c r="G12" s="9">
        <f t="shared" si="3"/>
        <v>16.104099145389231</v>
      </c>
      <c r="H12" s="6" t="s">
        <v>25</v>
      </c>
    </row>
    <row r="13" spans="1:8" ht="28.5" x14ac:dyDescent="0.25">
      <c r="A13" s="14" t="s">
        <v>22</v>
      </c>
      <c r="B13" s="6" t="s">
        <v>27</v>
      </c>
      <c r="C13" s="6" t="s">
        <v>11</v>
      </c>
      <c r="D13" s="7">
        <v>32445</v>
      </c>
      <c r="E13" s="7">
        <v>26150</v>
      </c>
      <c r="F13" s="8">
        <f t="shared" si="2"/>
        <v>6295</v>
      </c>
      <c r="G13" s="9">
        <f t="shared" si="3"/>
        <v>24.07265774378585</v>
      </c>
      <c r="H13" s="6" t="s">
        <v>15</v>
      </c>
    </row>
    <row r="14" spans="1:8" ht="28.5" x14ac:dyDescent="0.25">
      <c r="A14" s="14" t="s">
        <v>28</v>
      </c>
      <c r="B14" s="6" t="s">
        <v>29</v>
      </c>
      <c r="C14" s="6" t="s">
        <v>11</v>
      </c>
      <c r="D14" s="7">
        <v>46045</v>
      </c>
      <c r="E14" s="7">
        <v>42712</v>
      </c>
      <c r="F14" s="8">
        <f t="shared" si="2"/>
        <v>3333</v>
      </c>
      <c r="G14" s="9">
        <f t="shared" si="3"/>
        <v>7.8034276081663227</v>
      </c>
      <c r="H14" s="6" t="s">
        <v>17</v>
      </c>
    </row>
    <row r="15" spans="1:8" ht="28.5" x14ac:dyDescent="0.25">
      <c r="A15" s="14" t="s">
        <v>28</v>
      </c>
      <c r="B15" s="6" t="s">
        <v>30</v>
      </c>
      <c r="C15" s="6" t="s">
        <v>11</v>
      </c>
      <c r="D15" s="7">
        <v>4017</v>
      </c>
      <c r="E15" s="7">
        <v>3362</v>
      </c>
      <c r="F15" s="8">
        <f t="shared" ref="F15:F16" si="4">D15-E15</f>
        <v>655</v>
      </c>
      <c r="G15" s="9">
        <f t="shared" ref="G15:G16" si="5">IF(E15&lt;&gt;0,(D15-E15)/E15*100,"-")</f>
        <v>19.482450922070196</v>
      </c>
      <c r="H15" s="6" t="s">
        <v>15</v>
      </c>
    </row>
    <row r="16" spans="1:8" ht="42.75" x14ac:dyDescent="0.25">
      <c r="A16" s="14" t="s">
        <v>31</v>
      </c>
      <c r="B16" s="6" t="s">
        <v>32</v>
      </c>
      <c r="C16" s="6" t="s">
        <v>11</v>
      </c>
      <c r="D16" s="7">
        <v>265750</v>
      </c>
      <c r="E16" s="7">
        <v>200382</v>
      </c>
      <c r="F16" s="8">
        <f t="shared" si="4"/>
        <v>65368</v>
      </c>
      <c r="G16" s="9">
        <f t="shared" si="5"/>
        <v>32.621692567196654</v>
      </c>
      <c r="H16" s="6" t="s">
        <v>25</v>
      </c>
    </row>
    <row r="17" spans="1:8" ht="28.5" x14ac:dyDescent="0.25">
      <c r="A17" s="14" t="s">
        <v>33</v>
      </c>
      <c r="B17" s="6" t="s">
        <v>34</v>
      </c>
      <c r="C17" s="6" t="s">
        <v>11</v>
      </c>
      <c r="D17" s="7">
        <v>80</v>
      </c>
      <c r="E17" s="7">
        <v>7608</v>
      </c>
      <c r="F17" s="8">
        <f t="shared" ref="F17:F18" si="6">D17-E17</f>
        <v>-7528</v>
      </c>
      <c r="G17" s="9">
        <f t="shared" ref="G17:G18" si="7">IF(E17&lt;&gt;0,(D17-E17)/E17*100,"-")</f>
        <v>-98.948475289169295</v>
      </c>
      <c r="H17" s="6" t="s">
        <v>15</v>
      </c>
    </row>
    <row r="18" spans="1:8" ht="28.5" x14ac:dyDescent="0.25">
      <c r="A18" s="14" t="s">
        <v>33</v>
      </c>
      <c r="B18" s="6" t="s">
        <v>35</v>
      </c>
      <c r="C18" s="6" t="s">
        <v>11</v>
      </c>
      <c r="D18" s="7">
        <v>11566</v>
      </c>
      <c r="E18" s="7">
        <v>5502</v>
      </c>
      <c r="F18" s="8">
        <f t="shared" si="6"/>
        <v>6064</v>
      </c>
      <c r="G18" s="9">
        <f t="shared" si="7"/>
        <v>110.21446746637587</v>
      </c>
      <c r="H18" s="6" t="s">
        <v>15</v>
      </c>
    </row>
    <row r="19" spans="1:8" ht="28.5" x14ac:dyDescent="0.25">
      <c r="A19" s="14" t="s">
        <v>33</v>
      </c>
      <c r="B19" s="6" t="s">
        <v>36</v>
      </c>
      <c r="C19" s="6" t="s">
        <v>11</v>
      </c>
      <c r="D19" s="7">
        <v>31135</v>
      </c>
      <c r="E19" s="7">
        <v>9323</v>
      </c>
      <c r="F19" s="8">
        <f t="shared" ref="F19:F21" si="8">D19-E19</f>
        <v>21812</v>
      </c>
      <c r="G19" s="9">
        <f t="shared" ref="G19:G21" si="9">IF(E19&lt;&gt;0,(D19-E19)/E19*100,"-")</f>
        <v>233.9590260645715</v>
      </c>
      <c r="H19" s="6" t="s">
        <v>37</v>
      </c>
    </row>
    <row r="20" spans="1:8" ht="28.5" x14ac:dyDescent="0.25">
      <c r="A20" s="14" t="s">
        <v>33</v>
      </c>
      <c r="B20" s="6" t="s">
        <v>38</v>
      </c>
      <c r="C20" s="6" t="s">
        <v>11</v>
      </c>
      <c r="D20" s="7">
        <v>2785</v>
      </c>
      <c r="E20" s="7">
        <v>2733</v>
      </c>
      <c r="F20" s="8">
        <f t="shared" si="8"/>
        <v>52</v>
      </c>
      <c r="G20" s="9">
        <f t="shared" si="9"/>
        <v>1.9026710574460302</v>
      </c>
      <c r="H20" s="6" t="s">
        <v>39</v>
      </c>
    </row>
    <row r="21" spans="1:8" ht="28.5" x14ac:dyDescent="0.25">
      <c r="A21" s="14" t="s">
        <v>33</v>
      </c>
      <c r="B21" s="6" t="s">
        <v>40</v>
      </c>
      <c r="C21" s="6" t="s">
        <v>11</v>
      </c>
      <c r="D21" s="7">
        <v>0</v>
      </c>
      <c r="E21" s="7">
        <v>0</v>
      </c>
      <c r="F21" s="8">
        <f t="shared" si="8"/>
        <v>0</v>
      </c>
      <c r="G21" s="9" t="str">
        <f t="shared" si="9"/>
        <v>-</v>
      </c>
      <c r="H21" s="6" t="s">
        <v>15</v>
      </c>
    </row>
    <row r="23" spans="1:8" ht="200.1" customHeight="1" x14ac:dyDescent="0.25">
      <c r="A23" s="10" t="s">
        <v>41</v>
      </c>
      <c r="B23" s="11"/>
      <c r="C23" s="11"/>
      <c r="D23" s="11"/>
      <c r="E23" s="11"/>
      <c r="F23" s="11"/>
      <c r="G23" s="11"/>
      <c r="H23" s="11"/>
    </row>
  </sheetData>
  <mergeCells count="10">
    <mergeCell ref="A23:H23"/>
    <mergeCell ref="A1:H1"/>
    <mergeCell ref="A2:H2"/>
    <mergeCell ref="A4:A7"/>
    <mergeCell ref="A8"/>
    <mergeCell ref="A9"/>
    <mergeCell ref="A10:A13"/>
    <mergeCell ref="A14:A15"/>
    <mergeCell ref="A16"/>
    <mergeCell ref="A17:A21"/>
  </mergeCells>
  <phoneticPr fontId="2" type="noConversion"/>
  <printOptions horizontalCentered="1"/>
  <pageMargins left="0.35433070866141736" right="0.35433070866141736" top="0.39370078740157483" bottom="0.3937007874015748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culture</cp:lastModifiedBy>
  <cp:lastPrinted>2024-06-24T05:38:17Z</cp:lastPrinted>
  <dcterms:created xsi:type="dcterms:W3CDTF">2022-04-15T06:11:11Z</dcterms:created>
  <dcterms:modified xsi:type="dcterms:W3CDTF">2024-06-24T05:40:48Z</dcterms:modified>
</cp:coreProperties>
</file>