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47229\Desktop\苗栗縣內主要觀光遊憩據點遊客人數統計\"/>
    </mc:Choice>
  </mc:AlternateContent>
  <xr:revisionPtr revIDLastSave="0" documentId="13_ncr:1_{DF94F00F-2CF2-4C60-AE90-2DD4E0BD1F09}" xr6:coauthVersionLast="47" xr6:coauthVersionMax="47" xr10:uidLastSave="{00000000-0000-0000-0000-000000000000}"/>
  <bookViews>
    <workbookView xWindow="-120" yWindow="-120" windowWidth="29040" windowHeight="15840"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<sst xmlns="http://schemas.openxmlformats.org/spreadsheetml/2006/main" count="86" uniqueCount="44">
  <si>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</si>
  <si>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</si>
  <si>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</si>
  <si>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</si>
  <si>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</si>
  <si>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</si>
  <si>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</si>
  <si>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</si>
  <si>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</si>
  <si>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</si>
  <si>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</si>
  <si>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</si>
  <si>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</si>
  <si>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</si>
  <si>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</si>
  <si>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</si>
  <si>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</si>
  <si>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</si>
  <si>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</si>
  <si>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</si>
  <si>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</si>
  <si>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</si>
  <si>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</si>
  <si>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</si>
  <si>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</si>
  <si>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</si>
  <si>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</si>
  <si>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</si>
  <si>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</si>
  <si>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</si>
  <si>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</si>
  <si>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</si>
  <si>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</si>
  <si>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</si>
  <si>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</si>
  <si>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</si>
  <si>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</si>
  <si>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</si>
  <si>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</si>
  <si>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</si>
  <si>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</si>
  <si>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</si>
  <si>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112年4月
遊客人次</t>
    <phoneticPr fontId="2" type="noConversion"/>
  </si>
  <si>
    <t>112年4月主要觀光遊憩據點遊客人次統計
Visitors to the Principal Scenic Spots in Taiwan 
by Month,April, 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</si>
</sst>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4" activePane="bottomLeft" state="frozen"/>
      <selection pane="bottomLeft" sqref="A1:H1"/>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43</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42</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42630</v>
      </c>
      <c r="E5" s="7">
        <v>27412</v>
      </c>
      <c r="F5" s="8">
        <f>D5-E5</f>
        <v>15218</v>
      </c>
      <c r="G5" s="9">
        <f>IF(E5&lt;&gt;0,(D5-E5)/E5*100,"-")</f>
        <v>55.515832482124615</v>
      </c>
      <c r="H5" s="6" t="s">
        <v>12</v>
      </c>
    </row>
    <row r="6" spans="1:8" ht="28.5" x14ac:dyDescent="0.25">
      <c r="A6" s="14" t="s">
        <v>7</v>
      </c>
      <c r="B6" s="6" t="s">
        <v>13</v>
      </c>
      <c r="C6" s="6" t="s">
        <v>11</v>
      </c>
      <c r="D6" s="7">
        <v>9323</v>
      </c>
      <c r="E6" s="7">
        <v>8648</v>
      </c>
      <c r="F6" s="8">
        <f>D6-E6</f>
        <v>675</v>
      </c>
      <c r="G6" s="9">
        <f>IF(E6&lt;&gt;0,(D6-E6)/E6*100,"-")</f>
        <v>7.8052728954671595</v>
      </c>
      <c r="H6" s="6" t="s">
        <v>12</v>
      </c>
    </row>
    <row r="7" spans="1:8" ht="28.5" x14ac:dyDescent="0.25">
      <c r="A7" s="14" t="s">
        <v>7</v>
      </c>
      <c r="B7" s="6" t="s">
        <v>14</v>
      </c>
      <c r="C7" s="6" t="s">
        <v>11</v>
      </c>
      <c r="D7" s="7">
        <v>6890</v>
      </c>
      <c r="E7" s="7">
        <v>7482</v>
      </c>
      <c r="F7" s="8">
        <f>D7-E7</f>
        <v>-592</v>
      </c>
      <c r="G7" s="9">
        <f>IF(E7&lt;&gt;0,(D7-E7)/E7*100,"-")</f>
        <v>-7.9123229083132856</v>
      </c>
      <c r="H7" s="6" t="s">
        <v>12</v>
      </c>
    </row>
    <row r="8" spans="1:8" ht="42.75" x14ac:dyDescent="0.25">
      <c r="A8" s="14" t="s">
        <v>16</v>
      </c>
      <c r="B8" s="6" t="s">
        <v>18</v>
      </c>
      <c r="C8" s="6" t="s">
        <v>11</v>
      </c>
      <c r="D8" s="7">
        <v>182593</v>
      </c>
      <c r="E8" s="7">
        <v>195808</v>
      </c>
      <c r="F8" s="8">
        <f t="shared" ref="F8" si="0">D8-E8</f>
        <v>-13215</v>
      </c>
      <c r="G8" s="9">
        <f t="shared" ref="G8" si="1">IF(E8&lt;&gt;0,(D8-E8)/E8*100,"-")</f>
        <v>-6.7489581630985453</v>
      </c>
      <c r="H8" s="6" t="s">
        <v>19</v>
      </c>
    </row>
    <row r="9" spans="1:8" ht="28.5" x14ac:dyDescent="0.25">
      <c r="A9" s="14" t="s">
        <v>20</v>
      </c>
      <c r="B9" s="6" t="s">
        <v>21</v>
      </c>
      <c r="C9" s="6" t="s">
        <v>11</v>
      </c>
      <c r="D9" s="7">
        <v>19036</v>
      </c>
      <c r="E9" s="7">
        <v>20350</v>
      </c>
      <c r="F9" s="8">
        <f t="shared" ref="F9:F14" si="2">D9-E9</f>
        <v>-1314</v>
      </c>
      <c r="G9" s="9">
        <f t="shared" ref="G9:G14" si="3">IF(E9&lt;&gt;0,(D9-E9)/E9*100,"-")</f>
        <v>-6.4570024570024573</v>
      </c>
      <c r="H9" s="6" t="s">
        <v>15</v>
      </c>
    </row>
    <row r="10" spans="1:8" ht="28.5" x14ac:dyDescent="0.25">
      <c r="A10" s="14" t="s">
        <v>22</v>
      </c>
      <c r="B10" s="6" t="s">
        <v>23</v>
      </c>
      <c r="C10" s="6" t="s">
        <v>11</v>
      </c>
      <c r="D10" s="7">
        <v>34192</v>
      </c>
      <c r="E10" s="7">
        <v>35901</v>
      </c>
      <c r="F10" s="8">
        <f t="shared" si="2"/>
        <v>-1709</v>
      </c>
      <c r="G10" s="9">
        <f t="shared" si="3"/>
        <v>-4.7603130832010256</v>
      </c>
      <c r="H10" s="6" t="s">
        <v>15</v>
      </c>
    </row>
    <row r="11" spans="1:8" ht="42.75" x14ac:dyDescent="0.25">
      <c r="A11" s="14" t="s">
        <v>22</v>
      </c>
      <c r="B11" s="6" t="s">
        <v>24</v>
      </c>
      <c r="C11" s="6" t="s">
        <v>11</v>
      </c>
      <c r="D11" s="7">
        <v>238034</v>
      </c>
      <c r="E11" s="7">
        <v>183138</v>
      </c>
      <c r="F11" s="8">
        <f t="shared" si="2"/>
        <v>54896</v>
      </c>
      <c r="G11" s="9">
        <f t="shared" si="3"/>
        <v>29.975209950965937</v>
      </c>
      <c r="H11" s="6" t="s">
        <v>25</v>
      </c>
    </row>
    <row r="12" spans="1:8" ht="28.5" x14ac:dyDescent="0.25">
      <c r="A12" s="14" t="s">
        <v>22</v>
      </c>
      <c r="B12" s="6" t="s">
        <v>26</v>
      </c>
      <c r="C12" s="6" t="s">
        <v>11</v>
      </c>
      <c r="D12" s="7">
        <v>144182</v>
      </c>
      <c r="E12" s="7">
        <v>109142</v>
      </c>
      <c r="F12" s="8">
        <f t="shared" si="2"/>
        <v>35040</v>
      </c>
      <c r="G12" s="9">
        <f t="shared" si="3"/>
        <v>32.10496417511132</v>
      </c>
      <c r="H12" s="6" t="s">
        <v>25</v>
      </c>
    </row>
    <row r="13" spans="1:8" ht="28.5" x14ac:dyDescent="0.25">
      <c r="A13" s="14" t="s">
        <v>22</v>
      </c>
      <c r="B13" s="6" t="s">
        <v>27</v>
      </c>
      <c r="C13" s="6" t="s">
        <v>11</v>
      </c>
      <c r="D13" s="7">
        <v>45094</v>
      </c>
      <c r="E13" s="7">
        <v>15134</v>
      </c>
      <c r="F13" s="8">
        <f t="shared" si="2"/>
        <v>29960</v>
      </c>
      <c r="G13" s="9">
        <f t="shared" si="3"/>
        <v>197.96484736355225</v>
      </c>
      <c r="H13" s="6" t="s">
        <v>15</v>
      </c>
    </row>
    <row r="14" spans="1:8" ht="28.5" x14ac:dyDescent="0.25">
      <c r="A14" s="14" t="s">
        <v>28</v>
      </c>
      <c r="B14" s="6" t="s">
        <v>29</v>
      </c>
      <c r="C14" s="6" t="s">
        <v>11</v>
      </c>
      <c r="D14" s="7">
        <v>83844</v>
      </c>
      <c r="E14" s="7">
        <v>49692</v>
      </c>
      <c r="F14" s="8">
        <f t="shared" si="2"/>
        <v>34152</v>
      </c>
      <c r="G14" s="9">
        <f t="shared" si="3"/>
        <v>68.727360540932153</v>
      </c>
      <c r="H14" s="6" t="s">
        <v>17</v>
      </c>
    </row>
    <row r="15" spans="1:8" ht="28.5" x14ac:dyDescent="0.25">
      <c r="A15" s="14" t="s">
        <v>28</v>
      </c>
      <c r="B15" s="6" t="s">
        <v>30</v>
      </c>
      <c r="C15" s="6" t="s">
        <v>11</v>
      </c>
      <c r="D15" s="7">
        <v>2964</v>
      </c>
      <c r="E15" s="7">
        <v>4270</v>
      </c>
      <c r="F15" s="8">
        <f t="shared" ref="F15:F16" si="4">D15-E15</f>
        <v>-1306</v>
      </c>
      <c r="G15" s="9">
        <f t="shared" ref="G15:G16" si="5">IF(E15&lt;&gt;0,(D15-E15)/E15*100,"-")</f>
        <v>-30.585480093676814</v>
      </c>
      <c r="H15" s="6" t="s">
        <v>15</v>
      </c>
    </row>
    <row r="16" spans="1:8" ht="42.75" x14ac:dyDescent="0.25">
      <c r="A16" s="14" t="s">
        <v>31</v>
      </c>
      <c r="B16" s="6" t="s">
        <v>32</v>
      </c>
      <c r="C16" s="6" t="s">
        <v>11</v>
      </c>
      <c r="D16" s="7">
        <v>431635</v>
      </c>
      <c r="E16" s="7">
        <v>242185</v>
      </c>
      <c r="F16" s="8">
        <f t="shared" si="4"/>
        <v>189450</v>
      </c>
      <c r="G16" s="9">
        <f t="shared" si="5"/>
        <v>78.225323616243784</v>
      </c>
      <c r="H16" s="6" t="s">
        <v>25</v>
      </c>
    </row>
    <row r="17" spans="1:8" ht="28.5" x14ac:dyDescent="0.25">
      <c r="A17" s="14" t="s">
        <v>33</v>
      </c>
      <c r="B17" s="6" t="s">
        <v>34</v>
      </c>
      <c r="C17" s="6" t="s">
        <v>11</v>
      </c>
      <c r="D17" s="7">
        <v>0</v>
      </c>
      <c r="E17" s="7">
        <v>2366</v>
      </c>
      <c r="F17" s="8">
        <f t="shared" ref="F17:F18" si="6">D17-E17</f>
        <v>-2366</v>
      </c>
      <c r="G17" s="9">
        <f t="shared" ref="G17:G18" si="7">IF(E17&lt;&gt;0,(D17-E17)/E17*100,"-")</f>
        <v>-100</v>
      </c>
      <c r="H17" s="6" t="s">
        <v>15</v>
      </c>
    </row>
    <row r="18" spans="1:8" ht="28.5" x14ac:dyDescent="0.25">
      <c r="A18" s="14" t="s">
        <v>33</v>
      </c>
      <c r="B18" s="6" t="s">
        <v>35</v>
      </c>
      <c r="C18" s="6" t="s">
        <v>11</v>
      </c>
      <c r="D18" s="7">
        <v>18485</v>
      </c>
      <c r="E18" s="7">
        <v>14811</v>
      </c>
      <c r="F18" s="8">
        <f t="shared" si="6"/>
        <v>3674</v>
      </c>
      <c r="G18" s="9">
        <f t="shared" si="7"/>
        <v>24.80588751603538</v>
      </c>
      <c r="H18" s="6" t="s">
        <v>15</v>
      </c>
    </row>
    <row r="19" spans="1:8" ht="28.5" x14ac:dyDescent="0.25">
      <c r="A19" s="14" t="s">
        <v>33</v>
      </c>
      <c r="B19" s="6" t="s">
        <v>36</v>
      </c>
      <c r="C19" s="6" t="s">
        <v>11</v>
      </c>
      <c r="D19" s="7">
        <v>8895</v>
      </c>
      <c r="E19" s="7">
        <v>6105</v>
      </c>
      <c r="F19" s="8">
        <f t="shared" ref="F19:F21" si="8">D19-E19</f>
        <v>2790</v>
      </c>
      <c r="G19" s="9">
        <f t="shared" ref="G19:G21" si="9">IF(E19&lt;&gt;0,(D19-E19)/E19*100,"-")</f>
        <v>45.700245700245702</v>
      </c>
      <c r="H19" s="6" t="s">
        <v>37</v>
      </c>
    </row>
    <row r="20" spans="1:8" ht="28.5" x14ac:dyDescent="0.25">
      <c r="A20" s="14" t="s">
        <v>33</v>
      </c>
      <c r="B20" s="6" t="s">
        <v>38</v>
      </c>
      <c r="C20" s="6" t="s">
        <v>11</v>
      </c>
      <c r="D20" s="7">
        <v>2733</v>
      </c>
      <c r="E20" s="7">
        <v>2611</v>
      </c>
      <c r="F20" s="8">
        <f t="shared" si="8"/>
        <v>122</v>
      </c>
      <c r="G20" s="9">
        <f t="shared" si="9"/>
        <v>4.6725392569896593</v>
      </c>
      <c r="H20" s="6" t="s">
        <v>39</v>
      </c>
    </row>
    <row r="21" spans="1:8" ht="28.5" x14ac:dyDescent="0.25">
      <c r="A21" s="14" t="s">
        <v>33</v>
      </c>
      <c r="B21" s="6" t="s">
        <v>40</v>
      </c>
      <c r="C21" s="6" t="s">
        <v>11</v>
      </c>
      <c r="D21" s="7">
        <v>0</v>
      </c>
      <c r="E21" s="7">
        <v>5120</v>
      </c>
      <c r="F21" s="8">
        <f t="shared" si="8"/>
        <v>-5120</v>
      </c>
      <c r="G21" s="9">
        <f t="shared" si="9"/>
        <v>-100</v>
      </c>
      <c r="H21" s="6" t="s">
        <v>15</v>
      </c>
    </row>
    <row r="23" spans="1:8" ht="200.1" customHeight="1" x14ac:dyDescent="0.25">
      <c r="A23" s="10" t="s">
        <v>41</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羅詩婷</cp:lastModifiedBy>
  <dcterms:created xsi:type="dcterms:W3CDTF">2022-04-15T06:11:11Z</dcterms:created>
  <dcterms:modified xsi:type="dcterms:W3CDTF">2023-06-29T00:34:23Z</dcterms:modified>
</cp:coreProperties>
</file>