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247229\Desktop\苗栗縣內主要觀光遊憩據點遊客人數統計\"/>
    </mc:Choice>
  </mc:AlternateContent>
  <xr:revisionPtr revIDLastSave="0" documentId="13_ncr:1_{1B989EEE-997C-49B4-A9BF-4BC40B14D59D}" xr6:coauthVersionLast="47" xr6:coauthVersionMax="47" xr10:uidLastSave="{00000000-0000-0000-0000-000000000000}"/>
  <bookViews>
    <workbookView xWindow="-120" yWindow="-120" windowWidth="29040" windowHeight="15840" xr2:uid="{00000000-000D-0000-FFFF-FFFF00000000}"/>
  </bookViews>
  <sheets>
    <sheet name="明細表- 以類型分" sheetId="1" r:id="rId1"/>
  </sheets>
  <definedNames>
    <definedName name="_xlnm._FilterDatabase" localSheetId="0" hidden="1">'明細表- 以類型分'!$A$3:$H$21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F21" i="1"/>
  <c r="G20" i="1"/>
  <c r="F20" i="1"/>
  <c r="G19" i="1"/>
  <c r="F19" i="1"/>
  <c r="G18" i="1"/>
  <c r="F18" i="1"/>
  <c r="G17" i="1"/>
  <c r="F17" i="1"/>
  <c r="G16" i="1"/>
  <c r="F16" i="1"/>
  <c r="G15" i="1"/>
  <c r="F15" i="1"/>
  <c r="G14" i="1"/>
  <c r="F14" i="1"/>
  <c r="G13" i="1"/>
  <c r="F13"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<sst xmlns="http://schemas.openxmlformats.org/spreadsheetml/2006/main" count="86" uniqueCount="44">
  <si>
    <t>類型
Type</t>
    <phoneticPr fontId="2" type="noConversion"/>
  </si>
  <si>
    <t>觀光遊憩區
Scenic Spots</t>
    <phoneticPr fontId="2" type="noConversion"/>
  </si>
  <si>
    <t>縣市
City/Country</t>
    <phoneticPr fontId="2" type="noConversion"/>
  </si>
  <si>
    <t>111年2月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</si>
  <si>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</si>
  <si>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</si>
  <si>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</si>
  <si>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</si>
  <si>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</si>
  <si>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</si>
  <si>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</si>
  <si>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</si>
  <si>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</si>
  <si>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</si>
  <si>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</si>
  <si>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</si>
  <si>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</si>
  <si>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國家級風景特定區
National Scenic Areas</t>
  </si>
  <si>
    <t>電子計數器</t>
  </si>
  <si>
    <t xml:space="preserve">    獅頭山風景區(苗栗地區)
    Lion’s Head Mountain Scenic Area-Miaoli</t>
  </si>
  <si>
    <t xml:space="preserve">停車數概估、門票數統計及車流數概估 </t>
  </si>
  <si>
    <t>休閒農業區及休閒農場
Leisure Agriculture Areas and Leisure Farm</t>
  </si>
  <si>
    <t>飛牛牧場
Flying Cow Ranch</t>
  </si>
  <si>
    <t>觀光地區
Tourist Areas</t>
  </si>
  <si>
    <t>舊山線鐵道自行車
Old Mountain Line Rail Bike</t>
  </si>
  <si>
    <t>三義水美木雕街
SANYI SHUEI-MEI WOOD SCULPTURE STREET</t>
  </si>
  <si>
    <t>電信數據</t>
  </si>
  <si>
    <t>龍鳳漁港
LONGFENG FISHING PORT</t>
  </si>
  <si>
    <t>尚順育樂世界
Shang Shun World</t>
  </si>
  <si>
    <t>博物館
Museums</t>
  </si>
  <si>
    <t>臺灣客家文化館
Taiwan HAKKA Museum</t>
  </si>
  <si>
    <t>木雕博物館
Miaoli Woodsculpture Museum</t>
  </si>
  <si>
    <t>宗教場所
Temples</t>
  </si>
  <si>
    <t>白沙屯拱天宮
BAISHATUN GONG-TIEN TEMPLE</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</si>
  <si>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</si>
  <si>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</si>
  <si>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</si>
  <si>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</si>
  <si>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</si>
  <si>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</si>
  <si>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</si>
  <si>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</si>
  <si>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1.本資料係各別觀光遊憩據點之遊客人數，其總和非國內國民旅遊之總人次，111年據點共340處。
2. .遊憩區分類係區分為國家公園、國家級風景特定區 、直轄市級及縣(市)級風景特定區、森林遊樂區、自然人文生態景觀區、休閒農業區及休閒農場、觀光地區、博物館、宗教場所及其他。							
註1：111年刪除據點南元休閒農場 (Nan Yuan Resort Farm)和臺灣鹽博物館
 (Taiwan Salt Museum)2處。							
註2：111年新增據點龍潭觀光大池(Longtan Large Tourist Pond)、白沙屯拱天宮
 (BAISHATUN GONG-TIEN TEMPLE)、三義水美木雕街(SANYI SHUEI-MEI WOOD SCULPTURE STREET)、龍鳳漁港(LONGFENG FISHING PORT)、尚順育樂世界(Shang Shun World)、高跟鞋教堂(High-Heel Wedding Church)、台南美術館(Tainan Art Museum)、 台南山上花園水道博物館(Tainan SHAN–SHANG Garden And Old Waterworks Museum)、勝利星村創意生活園區(V.I.P ZONE Shengli Star Village V.I.P ZONE)、台電南部展示館(Taipower Exhibit Center in Southern Taiwan)、林後四林平地森林園區(Linhousilin Forest Park)、龍泉觀光啤酒廠(Taiwan Long Chuan Tourist Brewery)、屏東酒廠(內埔)(Pingtung Distillery)、山川琉璃吊橋(LiouLi Bridge)、車城福安宮(Checheng FuanTemple) 、赤科山(Chike Mountain)及六十石山(Liushishi Mountain)17處。
註3：111年調整1處據點分類、15處統計方法、1處座落縣市及8處據點名稱。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</si>
  <si>
    <t>111年2月主要觀光遊憩據點遊客人次統計
Visitors to the Principal Scenic Spots in Taiwan 
by Month, February, 2023</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</si>
</sst>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9" fillId="0" borderId="0" xfId="0" applyFont="1" applyAlignment="1">
      <alignment horizontal="left" vertical="top" wrapText="1"/>
    </xf>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6" fillId="0" borderId="1" xfId="0" applyFont="1"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
  <sheetViews>
    <sheetView tabSelected="1" view="pageBreakPreview" zoomScaleNormal="100" zoomScaleSheetLayoutView="100" workbookViewId="0">
      <pane ySplit="3" topLeftCell="A4" activePane="bottomLeft" state="frozen"/>
      <selection pane="bottomLeft" sqref="A1:H1"/>
    </sheetView>
  </sheetViews>
  <sheetFormatPr defaultRowHeight="16.5" x14ac:dyDescent="0.25"/>
  <cols>
    <col min="1" max="1" width="21.375" customWidth="1"/>
    <col min="2" max="2" width="23.875" customWidth="1"/>
    <col min="3" max="3" width="15.375" customWidth="1"/>
    <col min="4" max="4" width="8.75" customWidth="1"/>
    <col min="5" max="5" width="8.625" customWidth="1"/>
    <col min="6" max="6" width="7.5" customWidth="1"/>
    <col min="7" max="7" width="6.875" customWidth="1"/>
    <col min="8" max="8" width="17.5" customWidth="1"/>
  </cols>
  <sheetData>
    <row r="1" spans="1:8" s="1" customFormat="1" ht="71.25" customHeight="1" x14ac:dyDescent="0.25">
      <c r="A1" s="12" t="s">
        <v>43</v>
      </c>
      <c r="B1" s="12"/>
      <c r="C1" s="12"/>
      <c r="D1" s="12"/>
      <c r="E1" s="12"/>
      <c r="F1" s="12"/>
      <c r="G1" s="12"/>
      <c r="H1" s="12"/>
    </row>
    <row r="2" spans="1:8" ht="6.75" customHeight="1" x14ac:dyDescent="0.3">
      <c r="A2" s="13"/>
      <c r="B2" s="13"/>
      <c r="C2" s="13"/>
      <c r="D2" s="13"/>
      <c r="E2" s="13"/>
      <c r="F2" s="13"/>
      <c r="G2" s="13"/>
      <c r="H2" s="13"/>
    </row>
    <row r="3" spans="1:8" s="5" customFormat="1" ht="39" customHeight="1" x14ac:dyDescent="0.25">
      <c r="A3" s="2" t="s">
        <v>0</v>
      </c>
      <c r="B3" s="3" t="s">
        <v>1</v>
      </c>
      <c r="C3" s="3" t="s">
        <v>2</v>
      </c>
      <c r="D3" s="3" t="s">
        <v>3</v>
      </c>
      <c r="E3" s="3" t="s">
        <v>4</v>
      </c>
      <c r="F3" s="4" t="s">
        <v>5</v>
      </c>
      <c r="G3" s="3" t="s">
        <v>6</v>
      </c>
      <c r="H3" s="4" t="s">
        <v>7</v>
      </c>
    </row>
    <row r="4" spans="1:8" ht="28.5" x14ac:dyDescent="0.25">
      <c r="A4" s="14" t="s">
        <v>8</v>
      </c>
      <c r="B4" s="6" t="s">
        <v>10</v>
      </c>
      <c r="C4" s="6" t="s">
        <v>9</v>
      </c>
      <c r="D4" s="7" t="s">
        <v>9</v>
      </c>
      <c r="E4" s="7" t="s">
        <v>9</v>
      </c>
      <c r="F4" s="8" t="s">
        <v>9</v>
      </c>
      <c r="G4" s="9" t="s">
        <v>9</v>
      </c>
      <c r="H4" s="6" t="s">
        <v>9</v>
      </c>
    </row>
    <row r="5" spans="1:8" ht="28.5" x14ac:dyDescent="0.25">
      <c r="A5" s="14" t="s">
        <v>8</v>
      </c>
      <c r="B5" s="6" t="s">
        <v>11</v>
      </c>
      <c r="C5" s="6" t="s">
        <v>12</v>
      </c>
      <c r="D5" s="7">
        <v>29777</v>
      </c>
      <c r="E5" s="7">
        <v>24848</v>
      </c>
      <c r="F5" s="8">
        <f>D5-E5</f>
        <v>4929</v>
      </c>
      <c r="G5" s="9">
        <f>IF(E5&lt;&gt;0,(D5-E5)/E5*100,"-")</f>
        <v>19.836606567933032</v>
      </c>
      <c r="H5" s="6" t="s">
        <v>13</v>
      </c>
    </row>
    <row r="6" spans="1:8" ht="28.5" x14ac:dyDescent="0.25">
      <c r="A6" s="14" t="s">
        <v>8</v>
      </c>
      <c r="B6" s="6" t="s">
        <v>14</v>
      </c>
      <c r="C6" s="6" t="s">
        <v>12</v>
      </c>
      <c r="D6" s="7">
        <v>8097</v>
      </c>
      <c r="E6" s="7">
        <v>11256</v>
      </c>
      <c r="F6" s="8">
        <f>D6-E6</f>
        <v>-3159</v>
      </c>
      <c r="G6" s="9">
        <f>IF(E6&lt;&gt;0,(D6-E6)/E6*100,"-")</f>
        <v>-28.065031982942429</v>
      </c>
      <c r="H6" s="6" t="s">
        <v>13</v>
      </c>
    </row>
    <row r="7" spans="1:8" ht="28.5" x14ac:dyDescent="0.25">
      <c r="A7" s="14" t="s">
        <v>8</v>
      </c>
      <c r="B7" s="6" t="s">
        <v>15</v>
      </c>
      <c r="C7" s="6" t="s">
        <v>12</v>
      </c>
      <c r="D7" s="7">
        <v>5169</v>
      </c>
      <c r="E7" s="7">
        <v>7462</v>
      </c>
      <c r="F7" s="8">
        <f>D7-E7</f>
        <v>-2293</v>
      </c>
      <c r="G7" s="9">
        <f>IF(E7&lt;&gt;0,(D7-E7)/E7*100,"-")</f>
        <v>-30.729027070490485</v>
      </c>
      <c r="H7" s="6" t="s">
        <v>13</v>
      </c>
    </row>
    <row r="8" spans="1:8" ht="42.75" x14ac:dyDescent="0.25">
      <c r="A8" s="14" t="s">
        <v>17</v>
      </c>
      <c r="B8" s="6" t="s">
        <v>19</v>
      </c>
      <c r="C8" s="6" t="s">
        <v>12</v>
      </c>
      <c r="D8" s="7">
        <v>153240</v>
      </c>
      <c r="E8" s="7">
        <v>180945</v>
      </c>
      <c r="F8" s="8">
        <f t="shared" ref="F8" si="0">D8-E8</f>
        <v>-27705</v>
      </c>
      <c r="G8" s="9">
        <f t="shared" ref="G8" si="1">IF(E8&lt;&gt;0,(D8-E8)/E8*100,"-")</f>
        <v>-15.311282433888751</v>
      </c>
      <c r="H8" s="6" t="s">
        <v>20</v>
      </c>
    </row>
    <row r="9" spans="1:8" ht="28.5" x14ac:dyDescent="0.25">
      <c r="A9" s="14" t="s">
        <v>21</v>
      </c>
      <c r="B9" s="6" t="s">
        <v>22</v>
      </c>
      <c r="C9" s="6" t="s">
        <v>12</v>
      </c>
      <c r="D9" s="7">
        <v>22963</v>
      </c>
      <c r="E9" s="7">
        <v>29772</v>
      </c>
      <c r="F9" s="8">
        <f t="shared" ref="F9:F14" si="2">D9-E9</f>
        <v>-6809</v>
      </c>
      <c r="G9" s="9">
        <f t="shared" ref="G9:G14" si="3">IF(E9&lt;&gt;0,(D9-E9)/E9*100,"-")</f>
        <v>-22.870482332392854</v>
      </c>
      <c r="H9" s="6" t="s">
        <v>16</v>
      </c>
    </row>
    <row r="10" spans="1:8" ht="28.5" x14ac:dyDescent="0.25">
      <c r="A10" s="14" t="s">
        <v>23</v>
      </c>
      <c r="B10" s="6" t="s">
        <v>24</v>
      </c>
      <c r="C10" s="6" t="s">
        <v>12</v>
      </c>
      <c r="D10" s="7">
        <v>34422</v>
      </c>
      <c r="E10" s="7">
        <v>31681</v>
      </c>
      <c r="F10" s="8">
        <f t="shared" si="2"/>
        <v>2741</v>
      </c>
      <c r="G10" s="9">
        <f t="shared" si="3"/>
        <v>8.6518733625832507</v>
      </c>
      <c r="H10" s="6" t="s">
        <v>16</v>
      </c>
    </row>
    <row r="11" spans="1:8" ht="42.75" x14ac:dyDescent="0.25">
      <c r="A11" s="14" t="s">
        <v>23</v>
      </c>
      <c r="B11" s="6" t="s">
        <v>25</v>
      </c>
      <c r="C11" s="6" t="s">
        <v>12</v>
      </c>
      <c r="D11" s="7">
        <v>196183</v>
      </c>
      <c r="E11" s="7">
        <v>217764</v>
      </c>
      <c r="F11" s="8">
        <f t="shared" si="2"/>
        <v>-21581</v>
      </c>
      <c r="G11" s="9">
        <f t="shared" si="3"/>
        <v>-9.9102698333976225</v>
      </c>
      <c r="H11" s="6" t="s">
        <v>26</v>
      </c>
    </row>
    <row r="12" spans="1:8" ht="28.5" x14ac:dyDescent="0.25">
      <c r="A12" s="14" t="s">
        <v>23</v>
      </c>
      <c r="B12" s="6" t="s">
        <v>27</v>
      </c>
      <c r="C12" s="6" t="s">
        <v>12</v>
      </c>
      <c r="D12" s="7">
        <v>109170</v>
      </c>
      <c r="E12" s="7">
        <v>86685</v>
      </c>
      <c r="F12" s="8">
        <f t="shared" si="2"/>
        <v>22485</v>
      </c>
      <c r="G12" s="9">
        <f t="shared" si="3"/>
        <v>25.938743727288461</v>
      </c>
      <c r="H12" s="6" t="s">
        <v>26</v>
      </c>
    </row>
    <row r="13" spans="1:8" ht="28.5" x14ac:dyDescent="0.25">
      <c r="A13" s="14" t="s">
        <v>23</v>
      </c>
      <c r="B13" s="6" t="s">
        <v>28</v>
      </c>
      <c r="C13" s="6" t="s">
        <v>12</v>
      </c>
      <c r="D13" s="7">
        <v>50910</v>
      </c>
      <c r="E13" s="7">
        <v>29248</v>
      </c>
      <c r="F13" s="8">
        <f t="shared" si="2"/>
        <v>21662</v>
      </c>
      <c r="G13" s="9">
        <f t="shared" si="3"/>
        <v>74.063183807439827</v>
      </c>
      <c r="H13" s="6" t="s">
        <v>16</v>
      </c>
    </row>
    <row r="14" spans="1:8" ht="28.5" x14ac:dyDescent="0.25">
      <c r="A14" s="14" t="s">
        <v>29</v>
      </c>
      <c r="B14" s="6" t="s">
        <v>30</v>
      </c>
      <c r="C14" s="6" t="s">
        <v>12</v>
      </c>
      <c r="D14" s="7">
        <v>32548</v>
      </c>
      <c r="E14" s="7">
        <v>34019</v>
      </c>
      <c r="F14" s="8">
        <f t="shared" si="2"/>
        <v>-1471</v>
      </c>
      <c r="G14" s="9">
        <f t="shared" si="3"/>
        <v>-4.3240542050030868</v>
      </c>
      <c r="H14" s="6" t="s">
        <v>18</v>
      </c>
    </row>
    <row r="15" spans="1:8" ht="28.5" x14ac:dyDescent="0.25">
      <c r="A15" s="14" t="s">
        <v>29</v>
      </c>
      <c r="B15" s="6" t="s">
        <v>31</v>
      </c>
      <c r="C15" s="6" t="s">
        <v>12</v>
      </c>
      <c r="D15" s="7">
        <v>4227</v>
      </c>
      <c r="E15" s="7">
        <v>4709</v>
      </c>
      <c r="F15" s="8">
        <f t="shared" ref="F15:F16" si="4">D15-E15</f>
        <v>-482</v>
      </c>
      <c r="G15" s="9">
        <f t="shared" ref="G15:G16" si="5">IF(E15&lt;&gt;0,(D15-E15)/E15*100,"-")</f>
        <v>-10.235718836270971</v>
      </c>
      <c r="H15" s="6" t="s">
        <v>16</v>
      </c>
    </row>
    <row r="16" spans="1:8" ht="42.75" x14ac:dyDescent="0.25">
      <c r="A16" s="14" t="s">
        <v>32</v>
      </c>
      <c r="B16" s="6" t="s">
        <v>33</v>
      </c>
      <c r="C16" s="6" t="s">
        <v>12</v>
      </c>
      <c r="D16" s="7">
        <v>522078</v>
      </c>
      <c r="E16" s="7">
        <v>329311</v>
      </c>
      <c r="F16" s="8">
        <f t="shared" si="4"/>
        <v>192767</v>
      </c>
      <c r="G16" s="9">
        <f t="shared" si="5"/>
        <v>58.536459456258669</v>
      </c>
      <c r="H16" s="6" t="s">
        <v>26</v>
      </c>
    </row>
    <row r="17" spans="1:8" ht="28.5" x14ac:dyDescent="0.25">
      <c r="A17" s="14" t="s">
        <v>34</v>
      </c>
      <c r="B17" s="6" t="s">
        <v>35</v>
      </c>
      <c r="C17" s="6" t="s">
        <v>12</v>
      </c>
      <c r="D17" s="7">
        <v>0</v>
      </c>
      <c r="E17" s="7">
        <v>344</v>
      </c>
      <c r="F17" s="8">
        <f t="shared" ref="F17:F18" si="6">D17-E17</f>
        <v>-344</v>
      </c>
      <c r="G17" s="9">
        <f t="shared" ref="G17:G18" si="7">IF(E17&lt;&gt;0,(D17-E17)/E17*100,"-")</f>
        <v>-100</v>
      </c>
      <c r="H17" s="6" t="s">
        <v>16</v>
      </c>
    </row>
    <row r="18" spans="1:8" ht="28.5" x14ac:dyDescent="0.25">
      <c r="A18" s="14" t="s">
        <v>34</v>
      </c>
      <c r="B18" s="6" t="s">
        <v>36</v>
      </c>
      <c r="C18" s="6" t="s">
        <v>12</v>
      </c>
      <c r="D18" s="7">
        <v>12574</v>
      </c>
      <c r="E18" s="7">
        <v>12916</v>
      </c>
      <c r="F18" s="8">
        <f t="shared" si="6"/>
        <v>-342</v>
      </c>
      <c r="G18" s="9">
        <f t="shared" si="7"/>
        <v>-2.6478786001858161</v>
      </c>
      <c r="H18" s="6" t="s">
        <v>16</v>
      </c>
    </row>
    <row r="19" spans="1:8" ht="28.5" x14ac:dyDescent="0.25">
      <c r="A19" s="14" t="s">
        <v>34</v>
      </c>
      <c r="B19" s="6" t="s">
        <v>37</v>
      </c>
      <c r="C19" s="6" t="s">
        <v>12</v>
      </c>
      <c r="D19" s="7">
        <v>23990</v>
      </c>
      <c r="E19" s="7">
        <v>29391</v>
      </c>
      <c r="F19" s="8">
        <f t="shared" ref="F19:F21" si="8">D19-E19</f>
        <v>-5401</v>
      </c>
      <c r="G19" s="9">
        <f t="shared" ref="G19:G21" si="9">IF(E19&lt;&gt;0,(D19-E19)/E19*100,"-")</f>
        <v>-18.37637371984621</v>
      </c>
      <c r="H19" s="6" t="s">
        <v>38</v>
      </c>
    </row>
    <row r="20" spans="1:8" ht="28.5" x14ac:dyDescent="0.25">
      <c r="A20" s="14" t="s">
        <v>34</v>
      </c>
      <c r="B20" s="6" t="s">
        <v>39</v>
      </c>
      <c r="C20" s="6" t="s">
        <v>12</v>
      </c>
      <c r="D20" s="7">
        <v>2763</v>
      </c>
      <c r="E20" s="7">
        <v>4735</v>
      </c>
      <c r="F20" s="8">
        <f t="shared" si="8"/>
        <v>-1972</v>
      </c>
      <c r="G20" s="9">
        <f t="shared" si="9"/>
        <v>-41.647307286166843</v>
      </c>
      <c r="H20" s="6" t="s">
        <v>40</v>
      </c>
    </row>
    <row r="21" spans="1:8" ht="28.5" x14ac:dyDescent="0.25">
      <c r="A21" s="14" t="s">
        <v>34</v>
      </c>
      <c r="B21" s="6" t="s">
        <v>41</v>
      </c>
      <c r="C21" s="6" t="s">
        <v>12</v>
      </c>
      <c r="D21" s="7">
        <v>0</v>
      </c>
      <c r="E21" s="7">
        <v>9105</v>
      </c>
      <c r="F21" s="8">
        <f t="shared" si="8"/>
        <v>-9105</v>
      </c>
      <c r="G21" s="9">
        <f t="shared" si="9"/>
        <v>-100</v>
      </c>
      <c r="H21" s="6" t="s">
        <v>16</v>
      </c>
    </row>
    <row r="23" spans="1:8" ht="200.1" customHeight="1" x14ac:dyDescent="0.25">
      <c r="A23" s="10" t="s">
        <v>42</v>
      </c>
      <c r="B23" s="11"/>
      <c r="C23" s="11"/>
      <c r="D23" s="11"/>
      <c r="E23" s="11"/>
      <c r="F23" s="11"/>
      <c r="G23" s="11"/>
      <c r="H23" s="11"/>
    </row>
  </sheetData>
  <mergeCells count="10">
    <mergeCell ref="A23:H23"/>
    <mergeCell ref="A1:H1"/>
    <mergeCell ref="A2:H2"/>
    <mergeCell ref="A4:A7"/>
    <mergeCell ref="A8"/>
    <mergeCell ref="A9"/>
    <mergeCell ref="A10:A13"/>
    <mergeCell ref="A14:A15"/>
    <mergeCell ref="A16"/>
    <mergeCell ref="A17:A21"/>
  </mergeCells>
  <phoneticPr fontId="2" type="noConversion"/>
  <printOptions horizontalCentered="1"/>
  <pageMargins left="0.35433070866141736" right="0.35433070866141736" top="0.39370078740157483" bottom="0.3937007874015748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交通部觀光局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羅詩婷</cp:lastModifiedBy>
  <dcterms:created xsi:type="dcterms:W3CDTF">2022-04-15T06:11:11Z</dcterms:created>
  <dcterms:modified xsi:type="dcterms:W3CDTF">2023-06-28T08:51:20Z</dcterms:modified>
</cp:coreProperties>
</file>