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新增資料夾\"/>
    </mc:Choice>
  </mc:AlternateContent>
  <xr:revisionPtr revIDLastSave="0" documentId="8_{5D6E80D1-8593-4AD6-AA79-60AD21465434}"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<sst xmlns="http://schemas.openxmlformats.org/spreadsheetml/2006/main" count="66" uniqueCount="35">
  <si>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</si>
  <si>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</si>
  <si>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</si>
  <si>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</si>
  <si>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</si>
  <si>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</si>
  <si>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</si>
  <si>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</si>
  <si>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</si>
  <si>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</si>
  <si>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</si>
  <si>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</si>
  <si>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</si>
  <si>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</si>
  <si>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</si>
  <si>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</si>
  <si>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</si>
  <si>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</si>
  <si>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</si>
  <si>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</si>
  <si>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</si>
  <si>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</si>
  <si>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</si>
  <si>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</si>
  <si>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</si>
  <si>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</si>
  <si>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</si>
  <si>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</si>
  <si>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</si>
  <si>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</si>
  <si>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</si>
  <si>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</si>
  <si>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</si>
  <si>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111年12月主要觀光遊憩據點遊客人次統計
Visitors to the Principal Scenic Spots in Taiwan 
by Month, December, 2022</t>
    <phoneticPr fontId="2" type="noConversion"/>
  </si>
  <si>
    <t>111年12月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</si>
</sst>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workbookViewId="0">
      <pane ySplit="3" topLeftCell="A4" activePane="bottomLeft" state="frozen"/>
      <selection pane="bottomLeft" activeCell="D10" sqref="D10"/>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1" customFormat="1" ht="71.25" customHeight="1" x14ac:dyDescent="0.25">
      <c r="A1" s="12" t="s">
        <v>33</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34</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31639</v>
      </c>
      <c r="E5" s="7">
        <v>44906</v>
      </c>
      <c r="F5" s="8">
        <f>D5-E5</f>
        <v>-13267</v>
      </c>
      <c r="G5" s="9">
        <f>IF(E5&lt;&gt;0,(D5-E5)/E5*100,"-")</f>
        <v>-29.543936222331091</v>
      </c>
      <c r="H5" s="6" t="s">
        <v>12</v>
      </c>
    </row>
    <row r="6" spans="1:8" ht="28.5" x14ac:dyDescent="0.25">
      <c r="A6" s="14" t="s">
        <v>7</v>
      </c>
      <c r="B6" s="6" t="s">
        <v>13</v>
      </c>
      <c r="C6" s="6" t="s">
        <v>11</v>
      </c>
      <c r="D6" s="7">
        <v>8030</v>
      </c>
      <c r="E6" s="7">
        <v>8551</v>
      </c>
      <c r="F6" s="8">
        <f>D6-E6</f>
        <v>-521</v>
      </c>
      <c r="G6" s="9">
        <f>IF(E6&lt;&gt;0,(D6-E6)/E6*100,"-")</f>
        <v>-6.0928546368845744</v>
      </c>
      <c r="H6" s="6" t="s">
        <v>12</v>
      </c>
    </row>
    <row r="7" spans="1:8" ht="28.5" x14ac:dyDescent="0.25">
      <c r="A7" s="14" t="s">
        <v>7</v>
      </c>
      <c r="B7" s="6" t="s">
        <v>14</v>
      </c>
      <c r="C7" s="6" t="s">
        <v>11</v>
      </c>
      <c r="D7" s="7">
        <v>7127</v>
      </c>
      <c r="E7" s="7">
        <v>8426</v>
      </c>
      <c r="F7" s="8">
        <f>D7-E7</f>
        <v>-1299</v>
      </c>
      <c r="G7" s="9">
        <f>IF(E7&lt;&gt;0,(D7-E7)/E7*100,"-")</f>
        <v>-15.416567766437216</v>
      </c>
      <c r="H7" s="6" t="s">
        <v>12</v>
      </c>
    </row>
    <row r="8" spans="1:8" ht="28.5" x14ac:dyDescent="0.25">
      <c r="A8" s="14" t="s">
        <v>17</v>
      </c>
      <c r="B8" s="6" t="s">
        <v>18</v>
      </c>
      <c r="C8" s="6" t="s">
        <v>11</v>
      </c>
      <c r="D8" s="7">
        <v>18437</v>
      </c>
      <c r="E8" s="7">
        <v>24700</v>
      </c>
      <c r="F8" s="8">
        <f t="shared" ref="F8:F10" si="0">D8-E8</f>
        <v>-6263</v>
      </c>
      <c r="G8" s="9">
        <f t="shared" ref="G8:G10" si="1">IF(E8&lt;&gt;0,(D8-E8)/E8*100,"-")</f>
        <v>-25.356275303643727</v>
      </c>
      <c r="H8" s="6" t="s">
        <v>15</v>
      </c>
    </row>
    <row r="9" spans="1:8" ht="28.5" x14ac:dyDescent="0.25">
      <c r="A9" s="14" t="s">
        <v>19</v>
      </c>
      <c r="B9" s="6" t="s">
        <v>20</v>
      </c>
      <c r="C9" s="6" t="s">
        <v>11</v>
      </c>
      <c r="D9" s="7">
        <v>39572</v>
      </c>
      <c r="E9" s="7">
        <v>40721</v>
      </c>
      <c r="F9" s="8">
        <f t="shared" si="0"/>
        <v>-1149</v>
      </c>
      <c r="G9" s="9">
        <f t="shared" si="1"/>
        <v>-2.8216399400800571</v>
      </c>
      <c r="H9" s="6" t="s">
        <v>15</v>
      </c>
    </row>
    <row r="10" spans="1:8" ht="28.5" x14ac:dyDescent="0.25">
      <c r="A10" s="14" t="s">
        <v>21</v>
      </c>
      <c r="B10" s="6" t="s">
        <v>22</v>
      </c>
      <c r="C10" s="6" t="s">
        <v>11</v>
      </c>
      <c r="D10" s="7">
        <v>49444</v>
      </c>
      <c r="E10" s="7">
        <v>49071</v>
      </c>
      <c r="F10" s="8">
        <f t="shared" si="0"/>
        <v>373</v>
      </c>
      <c r="G10" s="9">
        <f t="shared" si="1"/>
        <v>0.76012308695563569</v>
      </c>
      <c r="H10" s="6" t="s">
        <v>16</v>
      </c>
    </row>
    <row r="11" spans="1:8" ht="28.5" x14ac:dyDescent="0.25">
      <c r="A11" s="14" t="s">
        <v>21</v>
      </c>
      <c r="B11" s="6" t="s">
        <v>23</v>
      </c>
      <c r="C11" s="6" t="s">
        <v>11</v>
      </c>
      <c r="D11" s="7">
        <v>3308</v>
      </c>
      <c r="E11" s="7">
        <v>965</v>
      </c>
      <c r="F11" s="8">
        <f t="shared" ref="F11" si="2">D11-E11</f>
        <v>2343</v>
      </c>
      <c r="G11" s="9">
        <f t="shared" ref="G11" si="3">IF(E11&lt;&gt;0,(D11-E11)/E11*100,"-")</f>
        <v>242.79792746113992</v>
      </c>
      <c r="H11" s="6" t="s">
        <v>15</v>
      </c>
    </row>
    <row r="12" spans="1:8" ht="28.5" x14ac:dyDescent="0.25">
      <c r="A12" s="14" t="s">
        <v>24</v>
      </c>
      <c r="B12" s="6" t="s">
        <v>25</v>
      </c>
      <c r="C12" s="6" t="s">
        <v>11</v>
      </c>
      <c r="D12" s="7">
        <v>7700</v>
      </c>
      <c r="E12" s="7">
        <v>8672</v>
      </c>
      <c r="F12" s="8">
        <f t="shared" ref="F12:F13" si="4">D12-E12</f>
        <v>-972</v>
      </c>
      <c r="G12" s="9">
        <f t="shared" ref="G12:G13" si="5">IF(E12&lt;&gt;0,(D12-E12)/E12*100,"-")</f>
        <v>-11.208487084870848</v>
      </c>
      <c r="H12" s="6" t="s">
        <v>15</v>
      </c>
    </row>
    <row r="13" spans="1:8" ht="28.5" x14ac:dyDescent="0.25">
      <c r="A13" s="14" t="s">
        <v>24</v>
      </c>
      <c r="B13" s="6" t="s">
        <v>26</v>
      </c>
      <c r="C13" s="6" t="s">
        <v>11</v>
      </c>
      <c r="D13" s="7">
        <v>6667</v>
      </c>
      <c r="E13" s="7">
        <v>3401</v>
      </c>
      <c r="F13" s="8">
        <f t="shared" si="4"/>
        <v>3266</v>
      </c>
      <c r="G13" s="9">
        <f t="shared" si="5"/>
        <v>96.030579241399579</v>
      </c>
      <c r="H13" s="6" t="s">
        <v>15</v>
      </c>
    </row>
    <row r="14" spans="1:8" ht="28.5" x14ac:dyDescent="0.25">
      <c r="A14" s="14" t="s">
        <v>24</v>
      </c>
      <c r="B14" s="6" t="s">
        <v>27</v>
      </c>
      <c r="C14" s="6" t="s">
        <v>11</v>
      </c>
      <c r="D14" s="7">
        <v>25348</v>
      </c>
      <c r="E14" s="7">
        <v>25574</v>
      </c>
      <c r="F14" s="8">
        <f t="shared" ref="F14:F16" si="6">D14-E14</f>
        <v>-226</v>
      </c>
      <c r="G14" s="9">
        <f t="shared" ref="G14:G16" si="7">IF(E14&lt;&gt;0,(D14-E14)/E14*100,"-")</f>
        <v>-0.88371001798701798</v>
      </c>
      <c r="H14" s="6" t="s">
        <v>28</v>
      </c>
    </row>
    <row r="15" spans="1:8" ht="28.5" x14ac:dyDescent="0.25">
      <c r="A15" s="14" t="s">
        <v>24</v>
      </c>
      <c r="B15" s="6" t="s">
        <v>29</v>
      </c>
      <c r="C15" s="6" t="s">
        <v>11</v>
      </c>
      <c r="D15" s="7">
        <v>2741</v>
      </c>
      <c r="E15" s="7">
        <v>4269</v>
      </c>
      <c r="F15" s="8">
        <f t="shared" si="6"/>
        <v>-1528</v>
      </c>
      <c r="G15" s="9">
        <f t="shared" si="7"/>
        <v>-35.792925743733896</v>
      </c>
      <c r="H15" s="6" t="s">
        <v>30</v>
      </c>
    </row>
    <row r="16" spans="1:8" ht="28.5" x14ac:dyDescent="0.25">
      <c r="A16" s="14" t="s">
        <v>24</v>
      </c>
      <c r="B16" s="6" t="s">
        <v>31</v>
      </c>
      <c r="C16" s="6" t="s">
        <v>11</v>
      </c>
      <c r="D16" s="7">
        <v>0</v>
      </c>
      <c r="E16" s="7">
        <v>8370</v>
      </c>
      <c r="F16" s="8">
        <f t="shared" si="6"/>
        <v>-8370</v>
      </c>
      <c r="G16" s="9">
        <f t="shared" si="7"/>
        <v>-100</v>
      </c>
      <c r="H16" s="6" t="s">
        <v>15</v>
      </c>
    </row>
    <row r="18" spans="1:8" ht="200.1" customHeight="1" x14ac:dyDescent="0.25">
      <c r="A18" s="10" t="s">
        <v>32</v>
      </c>
      <c r="B18" s="11"/>
      <c r="C18" s="11"/>
      <c r="D18" s="11"/>
      <c r="E18" s="11"/>
      <c r="F18" s="11"/>
      <c r="G18" s="11"/>
      <c r="H18" s="11"/>
    </row>
  </sheetData>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2022-02-15T08:09:24Z</dcterms:created>
  <dcterms:modified xsi:type="dcterms:W3CDTF">2023-06-28T07:38:02Z</dcterms:modified>
</cp:coreProperties>
</file>