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84"/>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<sst xmlns="http://schemas.openxmlformats.org/spreadsheetml/2006/main" count="66" uniqueCount="35">
  <si>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110年8月主要觀光遊憩據點遊客人次統計
Visitors to the Principal Scenic Spots in Taiwan 
by Month, August, 2021</t>
  </si>
  <si>
    <t>類型
Type</t>
    <phoneticPr fontId="2" type="noConversion"/>
  </si>
  <si>
    <t>觀光遊憩區
Scenic Spots</t>
    <phoneticPr fontId="2" type="noConversion"/>
  </si>
  <si>
    <t>縣市
City/Country</t>
    <phoneticPr fontId="2" type="noConversion"/>
  </si>
  <si>
    <t>110年8月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</si>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</sst>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10" activePane="bottomLeft" state="frozen"/>
      <selection pane="bottomLeft" activeCell="B14" sqref="B14"/>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1" customFormat="1" ht="71.25" customHeight="1" x14ac:dyDescent="0.3">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1</v>
      </c>
      <c r="B3" s="3" t="s">
        <v>2</v>
      </c>
      <c r="C3" s="3" t="s">
        <v>3</v>
      </c>
      <c r="D3" s="3" t="s">
        <v>4</v>
      </c>
      <c r="E3" s="3" t="s">
        <v>5</v>
      </c>
      <c r="F3" s="4" t="s">
        <v>6</v>
      </c>
      <c r="G3" s="3" t="s">
        <v>7</v>
      </c>
      <c r="H3" s="4" t="s">
        <v>8</v>
      </c>
    </row>
    <row r="4" spans="1:8" ht="27.6" x14ac:dyDescent="0.3">
      <c r="A4" s="10" t="s">
        <v>9</v>
      </c>
      <c r="B4" s="6" t="s">
        <v>11</v>
      </c>
      <c r="C4" s="6" t="s">
        <v>10</v>
      </c>
      <c r="D4" s="7" t="s">
        <v>10</v>
      </c>
      <c r="E4" s="7" t="s">
        <v>10</v>
      </c>
      <c r="F4" s="8" t="s">
        <v>10</v>
      </c>
      <c r="G4" s="9" t="s">
        <v>10</v>
      </c>
      <c r="H4" s="6" t="s">
        <v>10</v>
      </c>
    </row>
    <row r="5" spans="1:8" ht="27.6" x14ac:dyDescent="0.3">
      <c r="A5" s="10" t="s">
        <v>9</v>
      </c>
      <c r="B5" s="6" t="s">
        <v>12</v>
      </c>
      <c r="C5" s="6" t="s">
        <v>13</v>
      </c>
      <c r="D5" s="7">
        <v>7376</v>
      </c>
      <c r="E5" s="7">
        <v>54054</v>
      </c>
      <c r="F5" s="8">
        <f>D5-E5</f>
        <v>-46678</v>
      </c>
      <c r="G5" s="9">
        <f>IF(E5&lt;&gt;0,(D5-E5)/E5*100,"-")</f>
        <v>-86.354386354386364</v>
      </c>
      <c r="H5" s="6" t="s">
        <v>14</v>
      </c>
    </row>
    <row r="6" spans="1:8" ht="27.6" x14ac:dyDescent="0.3">
      <c r="A6" s="10" t="s">
        <v>9</v>
      </c>
      <c r="B6" s="6" t="s">
        <v>15</v>
      </c>
      <c r="C6" s="6" t="s">
        <v>13</v>
      </c>
      <c r="D6" s="7">
        <v>5769</v>
      </c>
      <c r="E6" s="7">
        <v>13011</v>
      </c>
      <c r="F6" s="8">
        <f>D6-E6</f>
        <v>-7242</v>
      </c>
      <c r="G6" s="9">
        <f>IF(E6&lt;&gt;0,(D6-E6)/E6*100,"-")</f>
        <v>-55.660594881254319</v>
      </c>
      <c r="H6" s="6" t="s">
        <v>14</v>
      </c>
    </row>
    <row r="7" spans="1:8" ht="27.6" x14ac:dyDescent="0.3">
      <c r="A7" s="10" t="s">
        <v>9</v>
      </c>
      <c r="B7" s="6" t="s">
        <v>16</v>
      </c>
      <c r="C7" s="6" t="s">
        <v>13</v>
      </c>
      <c r="D7" s="7">
        <v>4003</v>
      </c>
      <c r="E7" s="7">
        <v>17780</v>
      </c>
      <c r="F7" s="8">
        <f>D7-E7</f>
        <v>-13777</v>
      </c>
      <c r="G7" s="9">
        <f>IF(E7&lt;&gt;0,(D7-E7)/E7*100,"-")</f>
        <v>-77.485939257592804</v>
      </c>
      <c r="H7" s="6" t="s">
        <v>14</v>
      </c>
    </row>
    <row r="8" spans="1:8" ht="27.6" x14ac:dyDescent="0.3">
      <c r="A8" s="10" t="s">
        <v>19</v>
      </c>
      <c r="B8" s="6" t="s">
        <v>20</v>
      </c>
      <c r="C8" s="6" t="s">
        <v>13</v>
      </c>
      <c r="D8" s="7">
        <v>14153</v>
      </c>
      <c r="E8" s="7">
        <v>26697</v>
      </c>
      <c r="F8" s="8">
        <f t="shared" ref="F8:F10" si="0">D8-E8</f>
        <v>-12544</v>
      </c>
      <c r="G8" s="9">
        <f t="shared" ref="G8:G10" si="1">IF(E8&lt;&gt;0,(D8-E8)/E8*100,"-")</f>
        <v>-46.986552796194331</v>
      </c>
      <c r="H8" s="6" t="s">
        <v>17</v>
      </c>
    </row>
    <row r="9" spans="1:8" ht="27.6" x14ac:dyDescent="0.3">
      <c r="A9" s="10" t="s">
        <v>21</v>
      </c>
      <c r="B9" s="6" t="s">
        <v>22</v>
      </c>
      <c r="C9" s="6" t="s">
        <v>13</v>
      </c>
      <c r="D9" s="7">
        <v>14381</v>
      </c>
      <c r="E9" s="7">
        <v>0</v>
      </c>
      <c r="F9" s="8">
        <f t="shared" si="0"/>
        <v>14381</v>
      </c>
      <c r="G9" s="9" t="str">
        <f t="shared" si="1"/>
        <v>-</v>
      </c>
      <c r="H9" s="6" t="s">
        <v>17</v>
      </c>
    </row>
    <row r="10" spans="1:8" ht="27.6" x14ac:dyDescent="0.3">
      <c r="A10" s="10" t="s">
        <v>23</v>
      </c>
      <c r="B10" s="6" t="s">
        <v>24</v>
      </c>
      <c r="C10" s="6" t="s">
        <v>13</v>
      </c>
      <c r="D10" s="7">
        <v>15554</v>
      </c>
      <c r="E10" s="7">
        <v>70244</v>
      </c>
      <c r="F10" s="8">
        <f t="shared" si="0"/>
        <v>-54690</v>
      </c>
      <c r="G10" s="9">
        <f t="shared" si="1"/>
        <v>-77.857183531689543</v>
      </c>
      <c r="H10" s="6" t="s">
        <v>18</v>
      </c>
    </row>
    <row r="11" spans="1:8" ht="27.6" x14ac:dyDescent="0.3">
      <c r="A11" s="10" t="s">
        <v>23</v>
      </c>
      <c r="B11" s="6" t="s">
        <v>25</v>
      </c>
      <c r="C11" s="6" t="s">
        <v>13</v>
      </c>
      <c r="D11" s="7">
        <v>3177</v>
      </c>
      <c r="E11" s="7">
        <v>7997</v>
      </c>
      <c r="F11" s="8">
        <f t="shared" ref="F11" si="2">D11-E11</f>
        <v>-4820</v>
      </c>
      <c r="G11" s="9">
        <f t="shared" ref="G11" si="3">IF(E11&lt;&gt;0,(D11-E11)/E11*100,"-")</f>
        <v>-60.272602225834696</v>
      </c>
      <c r="H11" s="6" t="s">
        <v>17</v>
      </c>
    </row>
    <row r="12" spans="1:8" ht="27.6" x14ac:dyDescent="0.3">
      <c r="A12" s="10" t="s">
        <v>26</v>
      </c>
      <c r="B12" s="6" t="s">
        <v>27</v>
      </c>
      <c r="C12" s="6" t="s">
        <v>13</v>
      </c>
      <c r="D12" s="7">
        <v>3</v>
      </c>
      <c r="E12" s="7">
        <v>2740</v>
      </c>
      <c r="F12" s="8">
        <f t="shared" ref="F12:F13" si="4">D12-E12</f>
        <v>-2737</v>
      </c>
      <c r="G12" s="9">
        <f t="shared" ref="G12:G13" si="5">IF(E12&lt;&gt;0,(D12-E12)/E12*100,"-")</f>
        <v>-99.890510948905103</v>
      </c>
      <c r="H12" s="6" t="s">
        <v>17</v>
      </c>
    </row>
    <row r="13" spans="1:8" ht="27.6" x14ac:dyDescent="0.3">
      <c r="A13" s="10" t="s">
        <v>26</v>
      </c>
      <c r="B13" s="6" t="s">
        <v>28</v>
      </c>
      <c r="C13" s="6" t="s">
        <v>13</v>
      </c>
      <c r="D13" s="7">
        <v>2420</v>
      </c>
      <c r="E13" s="7">
        <v>6233</v>
      </c>
      <c r="F13" s="8">
        <f t="shared" si="4"/>
        <v>-3813</v>
      </c>
      <c r="G13" s="9">
        <f t="shared" si="5"/>
        <v>-61.174394352639183</v>
      </c>
      <c r="H13" s="6" t="s">
        <v>17</v>
      </c>
    </row>
    <row r="14" spans="1:8" ht="41.4" x14ac:dyDescent="0.3">
      <c r="A14" s="10" t="s">
        <v>26</v>
      </c>
      <c r="B14" s="6" t="s">
        <v>29</v>
      </c>
      <c r="C14" s="6" t="s">
        <v>13</v>
      </c>
      <c r="D14" s="7">
        <v>1867</v>
      </c>
      <c r="E14" s="7">
        <v>64194</v>
      </c>
      <c r="F14" s="8">
        <f t="shared" ref="F14:F16" si="6">D14-E14</f>
        <v>-62327</v>
      </c>
      <c r="G14" s="9">
        <f t="shared" ref="G14:G16" si="7">IF(E14&lt;&gt;0,(D14-E14)/E14*100,"-")</f>
        <v>-97.091628501106015</v>
      </c>
      <c r="H14" s="6" t="s">
        <v>30</v>
      </c>
    </row>
    <row r="15" spans="1:8" ht="27.6" x14ac:dyDescent="0.3">
      <c r="A15" s="10" t="s">
        <v>26</v>
      </c>
      <c r="B15" s="6" t="s">
        <v>31</v>
      </c>
      <c r="C15" s="6" t="s">
        <v>13</v>
      </c>
      <c r="D15" s="7">
        <v>878</v>
      </c>
      <c r="E15" s="7">
        <v>5214</v>
      </c>
      <c r="F15" s="8">
        <f t="shared" si="6"/>
        <v>-4336</v>
      </c>
      <c r="G15" s="9">
        <f t="shared" si="7"/>
        <v>-83.160721135404685</v>
      </c>
      <c r="H15" s="6" t="s">
        <v>32</v>
      </c>
    </row>
    <row r="16" spans="1:8" ht="27.6" x14ac:dyDescent="0.3">
      <c r="A16" s="10" t="s">
        <v>26</v>
      </c>
      <c r="B16" s="6" t="s">
        <v>33</v>
      </c>
      <c r="C16" s="6" t="s">
        <v>13</v>
      </c>
      <c r="D16" s="7">
        <v>1694</v>
      </c>
      <c r="E16" s="7">
        <v>11773</v>
      </c>
      <c r="F16" s="8">
        <f t="shared" si="6"/>
        <v>-10079</v>
      </c>
      <c r="G16" s="9">
        <f t="shared" si="7"/>
        <v>-85.611144143378908</v>
      </c>
      <c r="H16" s="6" t="s">
        <v>17</v>
      </c>
    </row>
    <row r="18" spans="1:8" ht="200.1" customHeight="1" x14ac:dyDescent="0.3">
      <c r="A18" s="11" t="s">
        <v>34</v>
      </c>
      <c r="B18" s="12"/>
      <c r="C18" s="12"/>
      <c r="D18" s="12"/>
      <c r="E18" s="12"/>
      <c r="F18" s="12"/>
      <c r="G18" s="12"/>
      <c r="H18" s="12"/>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陳令竺</cp:lastModifiedBy>
  <dcterms:created xsi:type="dcterms:W3CDTF">2021-10-15T00:52:57Z</dcterms:created>
  <dcterms:modified xsi:type="dcterms:W3CDTF">2021-10-18T00:25:59Z</dcterms:modified>
</cp:coreProperties>
</file>