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32"/>
  </bookViews>
  <sheets>
    <sheet name="明細表- 以類型分" sheetId="1" r:id="rId1"/>
  </sheets>
  <definedNames>
    <definedName name="_xlnm._FilterDatabase" localSheetId="0" hidden="1">'明細表- 以類型分'!$A$3:$H$16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<sst xmlns="http://schemas.openxmlformats.org/spreadsheetml/2006/main" count="66" uniqueCount="35">
  <si>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110年4月主要觀光遊憩據點遊客人次統計
Visitors to the Principal Scenic Spots in Taiwan 
by Month, April, 2021</t>
  </si>
  <si>
    <t>類型
Type</t>
    <phoneticPr fontId="2" type="noConversion"/>
  </si>
  <si>
    <t>觀光遊憩區
Scenic Spots</t>
    <phoneticPr fontId="2" type="noConversion"/>
  </si>
  <si>
    <t>縣市
City/Country</t>
    <phoneticPr fontId="2" type="noConversion"/>
  </si>
  <si>
    <t>110年4月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</si>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</sst>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7" activePane="bottomLeft" state="frozen"/>
      <selection pane="bottomLeft" activeCell="B12" sqref="B12"/>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8" customWidth="1"/>
    <col min="8" max="8" width="17.44140625" customWidth="1"/>
  </cols>
  <sheetData>
    <row r="1" spans="1:8" s="1" customFormat="1" ht="71.25" customHeight="1" x14ac:dyDescent="0.3">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3">
      <c r="A3" s="2" t="s">
        <v>1</v>
      </c>
      <c r="B3" s="3" t="s">
        <v>2</v>
      </c>
      <c r="C3" s="3" t="s">
        <v>3</v>
      </c>
      <c r="D3" s="3" t="s">
        <v>4</v>
      </c>
      <c r="E3" s="3" t="s">
        <v>5</v>
      </c>
      <c r="F3" s="4" t="s">
        <v>6</v>
      </c>
      <c r="G3" s="3" t="s">
        <v>7</v>
      </c>
      <c r="H3" s="4" t="s">
        <v>8</v>
      </c>
    </row>
    <row r="4" spans="1:8" ht="27.6" x14ac:dyDescent="0.3">
      <c r="A4" s="10" t="s">
        <v>9</v>
      </c>
      <c r="B4" s="6" t="s">
        <v>11</v>
      </c>
      <c r="C4" s="6" t="s">
        <v>10</v>
      </c>
      <c r="D4" s="7" t="s">
        <v>10</v>
      </c>
      <c r="E4" s="7" t="s">
        <v>10</v>
      </c>
      <c r="F4" s="8" t="s">
        <v>10</v>
      </c>
      <c r="G4" s="9" t="s">
        <v>10</v>
      </c>
      <c r="H4" s="6" t="s">
        <v>10</v>
      </c>
    </row>
    <row r="5" spans="1:8" ht="27.6" x14ac:dyDescent="0.3">
      <c r="A5" s="10" t="s">
        <v>9</v>
      </c>
      <c r="B5" s="6" t="s">
        <v>12</v>
      </c>
      <c r="C5" s="6" t="s">
        <v>13</v>
      </c>
      <c r="D5" s="7">
        <v>47764</v>
      </c>
      <c r="E5" s="7">
        <v>19101</v>
      </c>
      <c r="F5" s="8">
        <f>D5-E5</f>
        <v>28663</v>
      </c>
      <c r="G5" s="9">
        <f>IF(E5&lt;&gt;0,(D5-E5)/E5*100,"-")</f>
        <v>150.06020627192294</v>
      </c>
      <c r="H5" s="6" t="s">
        <v>14</v>
      </c>
    </row>
    <row r="6" spans="1:8" ht="27.6" x14ac:dyDescent="0.3">
      <c r="A6" s="10" t="s">
        <v>9</v>
      </c>
      <c r="B6" s="6" t="s">
        <v>15</v>
      </c>
      <c r="C6" s="6" t="s">
        <v>13</v>
      </c>
      <c r="D6" s="7">
        <v>10107</v>
      </c>
      <c r="E6" s="7">
        <v>3076</v>
      </c>
      <c r="F6" s="8">
        <f>D6-E6</f>
        <v>7031</v>
      </c>
      <c r="G6" s="9">
        <f>IF(E6&lt;&gt;0,(D6-E6)/E6*100,"-")</f>
        <v>228.57607282184654</v>
      </c>
      <c r="H6" s="6" t="s">
        <v>14</v>
      </c>
    </row>
    <row r="7" spans="1:8" ht="27.6" x14ac:dyDescent="0.3">
      <c r="A7" s="10" t="s">
        <v>9</v>
      </c>
      <c r="B7" s="6" t="s">
        <v>16</v>
      </c>
      <c r="C7" s="6" t="s">
        <v>13</v>
      </c>
      <c r="D7" s="7">
        <v>10191</v>
      </c>
      <c r="E7" s="7">
        <v>7969</v>
      </c>
      <c r="F7" s="8">
        <f>D7-E7</f>
        <v>2222</v>
      </c>
      <c r="G7" s="9">
        <f>IF(E7&lt;&gt;0,(D7-E7)/E7*100,"-")</f>
        <v>27.883046806374701</v>
      </c>
      <c r="H7" s="6" t="s">
        <v>14</v>
      </c>
    </row>
    <row r="8" spans="1:8" ht="27.6" x14ac:dyDescent="0.3">
      <c r="A8" s="10" t="s">
        <v>19</v>
      </c>
      <c r="B8" s="6" t="s">
        <v>20</v>
      </c>
      <c r="C8" s="6" t="s">
        <v>13</v>
      </c>
      <c r="D8" s="7">
        <v>33318</v>
      </c>
      <c r="E8" s="7">
        <v>15282</v>
      </c>
      <c r="F8" s="8">
        <f t="shared" ref="F8:F10" si="0">D8-E8</f>
        <v>18036</v>
      </c>
      <c r="G8" s="9">
        <f t="shared" ref="G8:G10" si="1">IF(E8&lt;&gt;0,(D8-E8)/E8*100,"-")</f>
        <v>118.02120141342756</v>
      </c>
      <c r="H8" s="6" t="s">
        <v>17</v>
      </c>
    </row>
    <row r="9" spans="1:8" ht="27.6" x14ac:dyDescent="0.3">
      <c r="A9" s="10" t="s">
        <v>21</v>
      </c>
      <c r="B9" s="6" t="s">
        <v>22</v>
      </c>
      <c r="C9" s="6" t="s">
        <v>13</v>
      </c>
      <c r="D9" s="7">
        <v>44813</v>
      </c>
      <c r="E9" s="7">
        <v>0</v>
      </c>
      <c r="F9" s="8">
        <f t="shared" si="0"/>
        <v>44813</v>
      </c>
      <c r="G9" s="9" t="str">
        <f t="shared" si="1"/>
        <v>-</v>
      </c>
      <c r="H9" s="6" t="s">
        <v>17</v>
      </c>
    </row>
    <row r="10" spans="1:8" ht="27.6" x14ac:dyDescent="0.3">
      <c r="A10" s="10" t="s">
        <v>23</v>
      </c>
      <c r="B10" s="6" t="s">
        <v>24</v>
      </c>
      <c r="C10" s="6" t="s">
        <v>13</v>
      </c>
      <c r="D10" s="7">
        <v>84745</v>
      </c>
      <c r="E10" s="7">
        <v>41672</v>
      </c>
      <c r="F10" s="8">
        <f t="shared" si="0"/>
        <v>43073</v>
      </c>
      <c r="G10" s="9">
        <f t="shared" si="1"/>
        <v>103.36196966788252</v>
      </c>
      <c r="H10" s="6" t="s">
        <v>18</v>
      </c>
    </row>
    <row r="11" spans="1:8" ht="27.6" x14ac:dyDescent="0.3">
      <c r="A11" s="10" t="s">
        <v>23</v>
      </c>
      <c r="B11" s="6" t="s">
        <v>25</v>
      </c>
      <c r="C11" s="6" t="s">
        <v>13</v>
      </c>
      <c r="D11" s="7">
        <v>6755</v>
      </c>
      <c r="E11" s="7">
        <v>2820</v>
      </c>
      <c r="F11" s="8">
        <f t="shared" ref="F11" si="2">D11-E11</f>
        <v>3935</v>
      </c>
      <c r="G11" s="9">
        <f t="shared" ref="G11" si="3">IF(E11&lt;&gt;0,(D11-E11)/E11*100,"-")</f>
        <v>139.53900709219857</v>
      </c>
      <c r="H11" s="6" t="s">
        <v>17</v>
      </c>
    </row>
    <row r="12" spans="1:8" ht="27.6" x14ac:dyDescent="0.3">
      <c r="A12" s="10" t="s">
        <v>26</v>
      </c>
      <c r="B12" s="6" t="s">
        <v>27</v>
      </c>
      <c r="C12" s="6" t="s">
        <v>13</v>
      </c>
      <c r="D12" s="7">
        <v>6926</v>
      </c>
      <c r="E12" s="7">
        <v>7</v>
      </c>
      <c r="F12" s="8">
        <f t="shared" ref="F12:F13" si="4">D12-E12</f>
        <v>6919</v>
      </c>
      <c r="G12" s="9">
        <f t="shared" ref="G12:G13" si="5">IF(E12&lt;&gt;0,(D12-E12)/E12*100,"-")</f>
        <v>98842.857142857145</v>
      </c>
      <c r="H12" s="6" t="s">
        <v>17</v>
      </c>
    </row>
    <row r="13" spans="1:8" ht="27.6" x14ac:dyDescent="0.3">
      <c r="A13" s="10" t="s">
        <v>26</v>
      </c>
      <c r="B13" s="6" t="s">
        <v>28</v>
      </c>
      <c r="C13" s="6" t="s">
        <v>13</v>
      </c>
      <c r="D13" s="7">
        <v>38304</v>
      </c>
      <c r="E13" s="7">
        <v>5384</v>
      </c>
      <c r="F13" s="8">
        <f t="shared" si="4"/>
        <v>32920</v>
      </c>
      <c r="G13" s="9">
        <f t="shared" si="5"/>
        <v>611.44130757800883</v>
      </c>
      <c r="H13" s="6" t="s">
        <v>17</v>
      </c>
    </row>
    <row r="14" spans="1:8" ht="41.4" x14ac:dyDescent="0.3">
      <c r="A14" s="10" t="s">
        <v>26</v>
      </c>
      <c r="B14" s="6" t="s">
        <v>29</v>
      </c>
      <c r="C14" s="6" t="s">
        <v>13</v>
      </c>
      <c r="D14" s="7">
        <v>8068</v>
      </c>
      <c r="E14" s="7">
        <v>83656</v>
      </c>
      <c r="F14" s="8">
        <f t="shared" ref="F14:F16" si="6">D14-E14</f>
        <v>-75588</v>
      </c>
      <c r="G14" s="9">
        <f t="shared" ref="G14:G16" si="7">IF(E14&lt;&gt;0,(D14-E14)/E14*100,"-")</f>
        <v>-90.355742564789125</v>
      </c>
      <c r="H14" s="6" t="s">
        <v>30</v>
      </c>
    </row>
    <row r="15" spans="1:8" ht="27.6" x14ac:dyDescent="0.3">
      <c r="A15" s="10" t="s">
        <v>26</v>
      </c>
      <c r="B15" s="6" t="s">
        <v>31</v>
      </c>
      <c r="C15" s="6" t="s">
        <v>13</v>
      </c>
      <c r="D15" s="7">
        <v>3005</v>
      </c>
      <c r="E15" s="7">
        <v>1066</v>
      </c>
      <c r="F15" s="8">
        <f t="shared" si="6"/>
        <v>1939</v>
      </c>
      <c r="G15" s="9">
        <f t="shared" si="7"/>
        <v>181.8949343339587</v>
      </c>
      <c r="H15" s="6" t="s">
        <v>32</v>
      </c>
    </row>
    <row r="16" spans="1:8" ht="27.6" x14ac:dyDescent="0.3">
      <c r="A16" s="10" t="s">
        <v>26</v>
      </c>
      <c r="B16" s="6" t="s">
        <v>33</v>
      </c>
      <c r="C16" s="6" t="s">
        <v>13</v>
      </c>
      <c r="D16" s="7">
        <v>12396</v>
      </c>
      <c r="E16" s="7">
        <v>4437</v>
      </c>
      <c r="F16" s="8">
        <f t="shared" si="6"/>
        <v>7959</v>
      </c>
      <c r="G16" s="9">
        <f t="shared" si="7"/>
        <v>179.37795807978364</v>
      </c>
      <c r="H16" s="6" t="s">
        <v>17</v>
      </c>
    </row>
    <row r="18" spans="1:8" ht="199.95" customHeight="1" x14ac:dyDescent="0.3">
      <c r="A18" s="11" t="s">
        <v>34</v>
      </c>
      <c r="B18" s="12"/>
      <c r="C18" s="12"/>
      <c r="D18" s="12"/>
      <c r="E18" s="12"/>
      <c r="F18" s="12"/>
      <c r="G18" s="12"/>
      <c r="H18" s="12"/>
    </row>
  </sheetData>
  <autoFilter ref="A3:H16"/>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高樹梅</dc:creator>
  <cp:lastModifiedBy>陳令竺</cp:lastModifiedBy>
  <dcterms:created xsi:type="dcterms:W3CDTF">2021-06-15T07:25:22Z</dcterms:created>
  <dcterms:modified xsi:type="dcterms:W3CDTF">2021-06-29T02:50:48Z</dcterms:modified>
</cp:coreProperties>
</file>