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90" windowWidth="7650" windowHeight="8580" tabRatio="483" activeTab="0"/>
  </bookViews>
  <sheets>
    <sheet name="Sheet1" sheetId="1" r:id="rId1"/>
    <sheet name="Sheet2" sheetId="2" r:id="rId2"/>
  </sheets>
  <externalReferences>
    <externalReference r:id="rId5"/>
  </externalReferences>
  <definedNames>
    <definedName name="_xlnm.Print_Area" localSheetId="0">'Sheet1'!$A$1:$G$23</definedName>
    <definedName name="_xlnm.Print_Area" localSheetId="1">'Sheet2'!$A$1:$D$15</definedName>
    <definedName name="_xlnm.Print_Titles" localSheetId="0">'Sheet1'!$1:$2</definedName>
    <definedName name="月表26" localSheetId="0">'Sheet1'!#REF!</definedName>
    <definedName name="月表26_1" localSheetId="0">'Sheet1'!#REF!</definedName>
    <definedName name="月表26_1" localSheetId="1">'Sheet2'!#REF!</definedName>
    <definedName name="月表26_2" localSheetId="1">'Sheet2'!#REF!</definedName>
    <definedName name="月表26_Sheet2_List">'Sheet2'!$A$1:$F$2</definedName>
    <definedName name="月表重複26_1" localSheetId="1">'Sheet2'!#REF!</definedName>
    <definedName name="月表重複26_2" localSheetId="1">'Sheet2'!#REF!</definedName>
    <definedName name="外部資料_1" localSheetId="0">'Sheet1'!#REF!</definedName>
    <definedName name="外部資料_1" localSheetId="1">'Sheet2'!$A$3:$D$12</definedName>
    <definedName name="外部資料_2" localSheetId="0">'Sheet1'!$D$3:$F$14</definedName>
    <definedName name="外部資料_2" localSheetId="1">'Sheet2'!$B$14:$B$15</definedName>
    <definedName name="外部資料_3" localSheetId="1">'Sheet2'!$C$15:$C$16</definedName>
  </definedNames>
  <calcPr fullCalcOnLoad="1"/>
</workbook>
</file>

<file path=xl/sharedStrings.xml><?xml version="1.0" encoding="utf-8"?>
<sst xmlns="http://schemas.openxmlformats.org/spreadsheetml/2006/main" count="77" uniqueCount="63">
  <si>
    <t>類型</t>
  </si>
  <si>
    <t>門票數</t>
  </si>
  <si>
    <t>人工計數器</t>
  </si>
  <si>
    <t>計數器計算</t>
  </si>
  <si>
    <t>停車數估算</t>
  </si>
  <si>
    <t>備註：本月遊客人數扣除本年度新增據點之遊客數，與上年度同月比較成長</t>
  </si>
  <si>
    <t>參觀團體及計數器計算</t>
  </si>
  <si>
    <t>停車數+門票數+車流數概估</t>
  </si>
  <si>
    <r>
      <t>觀</t>
    </r>
    <r>
      <rPr>
        <sz val="12"/>
        <rFont val="Times New Roman"/>
        <family val="1"/>
      </rPr>
      <t xml:space="preserve"> </t>
    </r>
    <r>
      <rPr>
        <sz val="12"/>
        <rFont val="新細明體"/>
        <family val="1"/>
      </rPr>
      <t>光</t>
    </r>
    <r>
      <rPr>
        <sz val="12"/>
        <rFont val="Times New Roman"/>
        <family val="1"/>
      </rPr>
      <t xml:space="preserve"> </t>
    </r>
    <r>
      <rPr>
        <sz val="12"/>
        <rFont val="新細明體"/>
        <family val="1"/>
      </rPr>
      <t>遊</t>
    </r>
    <r>
      <rPr>
        <sz val="12"/>
        <rFont val="Times New Roman"/>
        <family val="1"/>
      </rPr>
      <t xml:space="preserve"> </t>
    </r>
    <r>
      <rPr>
        <sz val="12"/>
        <rFont val="新細明體"/>
        <family val="1"/>
      </rPr>
      <t>憩</t>
    </r>
    <r>
      <rPr>
        <sz val="12"/>
        <rFont val="Times New Roman"/>
        <family val="1"/>
      </rPr>
      <t xml:space="preserve"> </t>
    </r>
    <r>
      <rPr>
        <sz val="12"/>
        <rFont val="新細明體"/>
        <family val="1"/>
      </rPr>
      <t>區</t>
    </r>
  </si>
  <si>
    <r>
      <t>縣</t>
    </r>
    <r>
      <rPr>
        <sz val="12"/>
        <rFont val="Times New Roman"/>
        <family val="1"/>
      </rPr>
      <t xml:space="preserve"> </t>
    </r>
    <r>
      <rPr>
        <sz val="12"/>
        <rFont val="新細明體"/>
        <family val="1"/>
      </rPr>
      <t>市</t>
    </r>
    <r>
      <rPr>
        <sz val="12"/>
        <rFont val="Times New Roman"/>
        <family val="1"/>
      </rPr>
      <t xml:space="preserve"> </t>
    </r>
    <r>
      <rPr>
        <sz val="12"/>
        <rFont val="新細明體"/>
        <family val="1"/>
      </rPr>
      <t>別</t>
    </r>
  </si>
  <si>
    <r>
      <t>備</t>
    </r>
    <r>
      <rPr>
        <sz val="12"/>
        <rFont val="Times New Roman"/>
        <family val="1"/>
      </rPr>
      <t xml:space="preserve">    </t>
    </r>
    <r>
      <rPr>
        <sz val="12"/>
        <rFont val="新細明體"/>
        <family val="1"/>
      </rPr>
      <t xml:space="preserve">註
</t>
    </r>
    <r>
      <rPr>
        <sz val="12"/>
        <rFont val="Times New Roman"/>
        <family val="1"/>
      </rPr>
      <t>(</t>
    </r>
    <r>
      <rPr>
        <sz val="12"/>
        <rFont val="新細明體"/>
        <family val="1"/>
      </rPr>
      <t>計算遊客人數之方法或其他</t>
    </r>
    <r>
      <rPr>
        <sz val="12"/>
        <rFont val="Times New Roman"/>
        <family val="1"/>
      </rPr>
      <t>)</t>
    </r>
  </si>
  <si>
    <t xml:space="preserve"> 資料來源：臺北市政府、新北市政府、桃園市政府、臺中市政府、臺南市政府、高雄市政府、各縣市政府及公民營遊憩區管理單位。</t>
  </si>
  <si>
    <t xml:space="preserve"> 資料使用說明︰1.本資料係各別觀光遊憩據點之遊客人數，其總和非國內國民旅遊之總人次。</t>
  </si>
  <si>
    <r>
      <t xml:space="preserve">                               2.</t>
    </r>
    <r>
      <rPr>
        <sz val="10"/>
        <rFont val="細明體"/>
        <family val="3"/>
      </rPr>
      <t>遊憩區分類係區分為國家風景區、國家公園、公營遊憩區</t>
    </r>
    <r>
      <rPr>
        <sz val="10"/>
        <rFont val="Times New Roman"/>
        <family val="1"/>
      </rPr>
      <t xml:space="preserve"> </t>
    </r>
    <r>
      <rPr>
        <sz val="10"/>
        <rFont val="細明體"/>
        <family val="3"/>
      </rPr>
      <t>、直轄市級及縣</t>
    </r>
    <r>
      <rPr>
        <sz val="10"/>
        <rFont val="Times New Roman"/>
        <family val="1"/>
      </rPr>
      <t>(</t>
    </r>
    <r>
      <rPr>
        <sz val="10"/>
        <rFont val="細明體"/>
        <family val="3"/>
      </rPr>
      <t>市</t>
    </r>
    <r>
      <rPr>
        <sz val="10"/>
        <rFont val="Times New Roman"/>
        <family val="1"/>
      </rPr>
      <t>)</t>
    </r>
    <r>
      <rPr>
        <sz val="10"/>
        <rFont val="細明體"/>
        <family val="3"/>
      </rPr>
      <t>級風景特定區、森林遊樂區、海水浴場、民營遊憩區、</t>
    </r>
  </si>
  <si>
    <t xml:space="preserve">               寺廟、古蹟歷史建物及其他。</t>
  </si>
  <si>
    <t xml:space="preserve">                               3.遊憩區性質若涉及二種以上分類，資料會重複列表。例如︰墾丁國家森林遊樂區既屬森林遊樂區分類又在墾丁國家公園之範圍內等。</t>
  </si>
  <si>
    <t xml:space="preserve">                                        (報表之'觀光遊憩區'欄註有'◎'符號者表示有重複分類)</t>
  </si>
  <si>
    <t>註1：107年刪除據點童軍露營場、頭城海水浴場 2 處。</t>
  </si>
  <si>
    <t>註2：107年新增據點中埔遊客中心、三地門遊憩區、白石湖吊橋、靈鷲山無生道場、大溪中正公園、高美濕地、霧峰林家園區、奇美博物館 8 處。</t>
  </si>
  <si>
    <t>註3：107年更名據點金山遊憩區 (原金山遊客中心 )、台東海洋夢想館(原國立臺東海洋生物展覽館) 2 處。</t>
  </si>
  <si>
    <t>107年1月主要觀光遊憩據點遊客人數統計
Visitors to the Principal Scenic Spots in Taiwan,
 Jan.,2018</t>
  </si>
  <si>
    <t>國家風景區 National Scenic Areas</t>
  </si>
  <si>
    <t>國家公園 National Parks</t>
  </si>
  <si>
    <t>公營遊憩區 Government Sites</t>
  </si>
  <si>
    <t>直轄市級及縣(市)級風景特定區 
Municipal-level and County-level Scenic Areas</t>
  </si>
  <si>
    <t>森林遊樂區 Forest Recreation Areas</t>
  </si>
  <si>
    <t>海水浴場 Swimming Beaches</t>
  </si>
  <si>
    <t>民營遊憩區 Private Sites</t>
  </si>
  <si>
    <t>寺廟 Temples</t>
  </si>
  <si>
    <t>古蹟、歷史建物 Historic Sites</t>
  </si>
  <si>
    <t>其他 Others</t>
  </si>
  <si>
    <t>重複遊憩區遊客數
Total excluding duplicate counting</t>
  </si>
  <si>
    <t>總計 Total</t>
  </si>
  <si>
    <t>類型
Class</t>
  </si>
  <si>
    <r>
      <rPr>
        <sz val="12"/>
        <rFont val="細明體"/>
        <family val="3"/>
      </rPr>
      <t>成</t>
    </r>
    <r>
      <rPr>
        <sz val="12"/>
        <rFont val="新細明體"/>
        <family val="1"/>
      </rPr>
      <t>長</t>
    </r>
    <r>
      <rPr>
        <sz val="12"/>
        <rFont val="新細明體"/>
        <family val="1"/>
      </rPr>
      <t>率</t>
    </r>
    <r>
      <rPr>
        <sz val="12"/>
        <rFont val="Times New Roman"/>
        <family val="1"/>
      </rPr>
      <t xml:space="preserve">   (%)</t>
    </r>
  </si>
  <si>
    <r>
      <t xml:space="preserve">成長率
</t>
    </r>
    <r>
      <rPr>
        <sz val="12"/>
        <rFont val="Times New Roman"/>
        <family val="1"/>
      </rPr>
      <t>(%)</t>
    </r>
  </si>
  <si>
    <t>參山國家風景區
Tri-Mountain National Scenic Area</t>
  </si>
  <si>
    <t>獅頭山風景區
Lion's Head Mountain Scenic Area</t>
  </si>
  <si>
    <t>新竹縣 Hsinchu County
苗栗縣 Miaoli County</t>
  </si>
  <si>
    <t>雪霸國家公園
Shei-pa National Park</t>
  </si>
  <si>
    <t>汶水遊客中心
Wenshui Visitor Center</t>
  </si>
  <si>
    <t>苗栗縣 Miaoli County</t>
  </si>
  <si>
    <t>觀霧遊客中心
Guanwu Visitor Center</t>
  </si>
  <si>
    <t>雪見遊憩區
Xuejian Recreation Area</t>
  </si>
  <si>
    <t>木雕博物館
Miaoli Woodsculpture Museum</t>
  </si>
  <si>
    <t>香格里拉樂園
Shangrila Paradise</t>
  </si>
  <si>
    <t>西湖渡假村
West Lake Resortopia</t>
  </si>
  <si>
    <t>飛牛牧場 
Flying Cow Ranch</t>
  </si>
  <si>
    <t>大湖草莓文化館
Dahu Strawberry Culture Museum</t>
  </si>
  <si>
    <t>客家大院
Hakka House</t>
  </si>
  <si>
    <t>107年2月主要觀光遊憩據點遊客人數統計
Visitors to the Principal Scenic Spots in Taiwan,
 Feb.,2018</t>
  </si>
  <si>
    <t>1.05</t>
  </si>
  <si>
    <t>-0.87</t>
  </si>
  <si>
    <t>-12.64</t>
  </si>
  <si>
    <t>53.01</t>
  </si>
  <si>
    <t>9.91</t>
  </si>
  <si>
    <t>280.1</t>
  </si>
  <si>
    <t>-22.73</t>
  </si>
  <si>
    <t>17.74</t>
  </si>
  <si>
    <t>58.19</t>
  </si>
  <si>
    <t>-16.67</t>
  </si>
  <si>
    <r>
      <t>107</t>
    </r>
    <r>
      <rPr>
        <sz val="12"/>
        <rFont val="細明體"/>
        <family val="3"/>
      </rPr>
      <t>年</t>
    </r>
    <r>
      <rPr>
        <sz val="12"/>
        <rFont val="Times New Roman"/>
        <family val="1"/>
      </rPr>
      <t>2</t>
    </r>
    <r>
      <rPr>
        <sz val="12"/>
        <rFont val="細明體"/>
        <family val="3"/>
      </rPr>
      <t xml:space="preserve">月
</t>
    </r>
    <r>
      <rPr>
        <sz val="12"/>
        <rFont val="Times New Roman"/>
        <family val="1"/>
      </rPr>
      <t>Feb. 2018</t>
    </r>
  </si>
  <si>
    <r>
      <rPr>
        <sz val="12"/>
        <rFont val="細明體"/>
        <family val="3"/>
      </rPr>
      <t xml:space="preserve">上年同月
</t>
    </r>
    <r>
      <rPr>
        <sz val="12"/>
        <rFont val="Times New Roman"/>
        <family val="1"/>
      </rPr>
      <t>Feb. 2017</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</si>
</sst>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quot;Yes&quot;;&quot;Yes&quot;;&quot;No&quot;"/>
    <numFmt numFmtId="178" formatCode="&quot;True&quot;;&quot;True&quot;;&quot;False&quot;"/>
    <numFmt numFmtId="179" formatCode="&quot;On&quot;;&quot;On&quot;;&quot;Off&quot;"/>
    <numFmt numFmtId="180" formatCode="#,##0_ "/>
    <numFmt numFmtId="181" formatCode="#,##0.00_ "/>
    <numFmt numFmtId="182" formatCode="#,##0.0_ "/>
    <numFmt numFmtId="183" formatCode="#,##0.000_ "/>
    <numFmt numFmtId="184" formatCode="#,##0.0000_ "/>
    <numFmt numFmtId="185" formatCode="0.000"/>
    <numFmt numFmtId="186" formatCode="0.0"/>
    <numFmt numFmtId="187" formatCode="_-* #,##0.0_-;\-* #,##0.0_-;_-* &quot;-&quot;??_-;_-@_-"/>
    <numFmt numFmtId="188" formatCode="_-* #,##0_-;\-* #,##0_-;_-* &quot;-&quot;??_-;_-@_-"/>
  </numFmts>
  <fonts count="50">
    <font>
      <sz val="12"/>
      <name val="新細明體"/>
      <family val="1"/>
    </font>
    <font>
      <sz val="9"/>
      <name val="新細明體"/>
      <family val="1"/>
    </font>
    <font>
      <sz val="12"/>
      <name val="Times New Roman"/>
      <family val="1"/>
    </font>
    <font>
      <sz val="14"/>
      <name val="新細明體"/>
      <family val="1"/>
    </font>
    <font>
      <sz val="8"/>
      <name val="新細明體"/>
      <family val="1"/>
    </font>
    <font>
      <u val="single"/>
      <sz val="12"/>
      <color indexed="12"/>
      <name val="新細明體"/>
      <family val="1"/>
    </font>
    <font>
      <u val="single"/>
      <sz val="12"/>
      <color indexed="36"/>
      <name val="新細明體"/>
      <family val="1"/>
    </font>
    <font>
      <sz val="10"/>
      <name val="新細明體"/>
      <family val="1"/>
    </font>
    <font>
      <sz val="11"/>
      <name val="新細明體"/>
      <family val="1"/>
    </font>
    <font>
      <sz val="15"/>
      <name val="標楷體"/>
      <family val="4"/>
    </font>
    <font>
      <sz val="14"/>
      <name val="標楷體"/>
      <family val="4"/>
    </font>
    <font>
      <sz val="10"/>
      <name val="Times New Roman"/>
      <family val="1"/>
    </font>
    <font>
      <sz val="10"/>
      <name val="細明體"/>
      <family val="3"/>
    </font>
    <font>
      <sz val="8"/>
      <color indexed="8"/>
      <name val="新細明體"/>
      <family val="1"/>
    </font>
    <font>
      <sz val="12"/>
      <name val="細明體"/>
      <family val="3"/>
    </font>
    <font>
      <sz val="9"/>
      <color indexed="8"/>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35" fillId="20" borderId="0" applyNumberFormat="0" applyBorder="0" applyAlignment="0" applyProtection="0"/>
    <xf numFmtId="0" fontId="36" fillId="0" borderId="1" applyNumberFormat="0" applyFill="0" applyAlignment="0" applyProtection="0"/>
    <xf numFmtId="0" fontId="37" fillId="21" borderId="0" applyNumberFormat="0" applyBorder="0" applyAlignment="0" applyProtection="0"/>
    <xf numFmtId="9" fontId="0" fillId="0" borderId="0" applyFont="0" applyFill="0" applyBorder="0" applyAlignment="0" applyProtection="0"/>
    <xf numFmtId="0" fontId="3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0" fillId="23" borderId="4" applyNumberFormat="0" applyFont="0" applyAlignment="0" applyProtection="0"/>
    <xf numFmtId="0" fontId="5" fillId="0" borderId="0" applyNumberFormat="0" applyFill="0" applyBorder="0" applyAlignment="0" applyProtection="0"/>
    <xf numFmtId="0" fontId="40" fillId="0" borderId="0" applyNumberForma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2" applyNumberFormat="0" applyAlignment="0" applyProtection="0"/>
    <xf numFmtId="0" fontId="46" fillId="22" borderId="8" applyNumberFormat="0" applyAlignment="0" applyProtection="0"/>
    <xf numFmtId="0" fontId="47" fillId="31" borderId="9" applyNumberFormat="0" applyAlignment="0" applyProtection="0"/>
    <xf numFmtId="0" fontId="48" fillId="32" borderId="0" applyNumberFormat="0" applyBorder="0" applyAlignment="0" applyProtection="0"/>
    <xf numFmtId="0" fontId="49" fillId="0" borderId="0" applyNumberFormat="0" applyFill="0" applyBorder="0" applyAlignment="0" applyProtection="0"/>
  </cellStyleXfs>
  <cellXfs count="45">
    <xf numFmtId="0" fontId="0" fillId="0" borderId="0" xfId="0" applyAlignment="1">
      <alignment/>
    </xf>
    <xf numFmtId="0" fontId="0" fillId="0" borderId="0" xfId="0" applyAlignment="1">
      <alignment/>
    </xf>
    <xf numFmtId="0" fontId="3" fillId="0" borderId="0" xfId="0" applyFont="1" applyAlignment="1">
      <alignment horizontal="center" wrapText="1"/>
    </xf>
    <xf numFmtId="0" fontId="2" fillId="0" borderId="10" xfId="0" applyFont="1" applyBorder="1" applyAlignment="1">
      <alignment horizontal="center" vertical="center" wrapText="1"/>
    </xf>
    <xf numFmtId="0" fontId="0" fillId="0" borderId="10" xfId="0" applyBorder="1" applyAlignment="1">
      <alignment vertical="center"/>
    </xf>
    <xf numFmtId="2" fontId="0" fillId="0" borderId="10" xfId="0" applyNumberFormat="1" applyBorder="1" applyAlignment="1">
      <alignment horizontal="right" vertical="center"/>
    </xf>
    <xf numFmtId="180" fontId="0" fillId="0" borderId="10" xfId="0" applyNumberFormat="1" applyBorder="1" applyAlignment="1">
      <alignment vertical="center"/>
    </xf>
    <xf numFmtId="0" fontId="0" fillId="0" borderId="0" xfId="0" applyFont="1" applyFill="1" applyAlignment="1">
      <alignment/>
    </xf>
    <xf numFmtId="0" fontId="4" fillId="0" borderId="0" xfId="0" applyFont="1" applyFill="1" applyAlignment="1">
      <alignment/>
    </xf>
    <xf numFmtId="0" fontId="0" fillId="0" borderId="11" xfId="0" applyFont="1" applyFill="1" applyBorder="1" applyAlignment="1">
      <alignment vertical="center" textRotation="255"/>
    </xf>
    <xf numFmtId="0" fontId="0" fillId="0" borderId="0" xfId="0" applyFont="1" applyFill="1" applyAlignment="1">
      <alignment/>
    </xf>
    <xf numFmtId="0" fontId="2" fillId="0" borderId="10" xfId="0" applyFont="1" applyFill="1" applyBorder="1" applyAlignment="1">
      <alignment horizontal="center" vertical="center" wrapText="1"/>
    </xf>
    <xf numFmtId="0" fontId="8" fillId="0" borderId="10" xfId="0" applyFont="1" applyFill="1" applyBorder="1" applyAlignment="1">
      <alignment vertical="center"/>
    </xf>
    <xf numFmtId="0" fontId="0" fillId="0" borderId="10" xfId="0" applyFont="1" applyFill="1" applyBorder="1" applyAlignment="1">
      <alignment horizontal="center" vertical="center" wrapText="1"/>
    </xf>
    <xf numFmtId="0" fontId="7" fillId="0" borderId="0" xfId="33" applyFont="1" applyFill="1">
      <alignment/>
      <protection/>
    </xf>
    <xf numFmtId="0" fontId="7" fillId="0" borderId="0" xfId="33" applyFont="1" applyFill="1" applyAlignment="1">
      <alignment vertical="center"/>
      <protection/>
    </xf>
    <xf numFmtId="0" fontId="11" fillId="0" borderId="0" xfId="33" applyFont="1" applyFill="1">
      <alignment/>
      <protection/>
    </xf>
    <xf numFmtId="0" fontId="7" fillId="0" borderId="0" xfId="33" applyFont="1" applyFill="1" applyAlignment="1">
      <alignment/>
      <protection/>
    </xf>
    <xf numFmtId="0" fontId="7" fillId="0" borderId="0" xfId="0" applyFont="1" applyFill="1" applyAlignment="1">
      <alignment vertical="center"/>
    </xf>
    <xf numFmtId="0" fontId="7" fillId="0" borderId="0" xfId="0" applyFont="1" applyFill="1" applyAlignment="1">
      <alignment horizontal="left" vertical="center"/>
    </xf>
    <xf numFmtId="0" fontId="12" fillId="0" borderId="0" xfId="33" applyFont="1" applyFill="1">
      <alignment/>
      <protection/>
    </xf>
    <xf numFmtId="180" fontId="8" fillId="0" borderId="10" xfId="0" applyNumberFormat="1" applyFont="1" applyFill="1" applyBorder="1" applyAlignment="1">
      <alignment vertical="center"/>
    </xf>
    <xf numFmtId="181" fontId="8" fillId="0" borderId="10" xfId="0" applyNumberFormat="1" applyFont="1" applyFill="1" applyBorder="1" applyAlignment="1">
      <alignment horizontal="right" vertical="center"/>
    </xf>
    <xf numFmtId="183" fontId="8" fillId="0" borderId="10" xfId="0" applyNumberFormat="1" applyFont="1" applyFill="1" applyBorder="1" applyAlignment="1">
      <alignment horizontal="right" vertical="center"/>
    </xf>
    <xf numFmtId="0" fontId="0" fillId="0" borderId="0" xfId="0" applyFont="1" applyFill="1" applyAlignment="1">
      <alignment vertical="center"/>
    </xf>
    <xf numFmtId="0" fontId="0" fillId="0" borderId="12" xfId="0" applyFont="1" applyFill="1" applyBorder="1" applyAlignment="1">
      <alignment vertical="center"/>
    </xf>
    <xf numFmtId="180" fontId="8" fillId="0" borderId="0" xfId="0" applyNumberFormat="1" applyFont="1" applyFill="1" applyBorder="1" applyAlignment="1">
      <alignment vertical="center"/>
    </xf>
    <xf numFmtId="183" fontId="8" fillId="0" borderId="0" xfId="0" applyNumberFormat="1" applyFont="1" applyFill="1" applyBorder="1" applyAlignment="1">
      <alignment horizontal="right" vertical="center"/>
    </xf>
    <xf numFmtId="0" fontId="0" fillId="0" borderId="10" xfId="0" applyFont="1" applyFill="1" applyBorder="1" applyAlignment="1">
      <alignment horizontal="center" vertical="center"/>
    </xf>
    <xf numFmtId="0" fontId="0" fillId="0" borderId="0" xfId="0" applyFont="1" applyFill="1" applyAlignment="1">
      <alignment/>
    </xf>
    <xf numFmtId="180" fontId="0" fillId="0" borderId="0" xfId="0" applyNumberFormat="1" applyAlignment="1">
      <alignment/>
    </xf>
    <xf numFmtId="188" fontId="0" fillId="0" borderId="0" xfId="0" applyNumberFormat="1" applyFont="1" applyFill="1" applyAlignment="1">
      <alignment/>
    </xf>
    <xf numFmtId="0" fontId="0" fillId="0" borderId="10" xfId="0" applyFont="1" applyBorder="1" applyAlignment="1">
      <alignment vertical="center" wrapText="1"/>
    </xf>
    <xf numFmtId="0" fontId="0" fillId="0" borderId="10" xfId="0" applyBorder="1" applyAlignment="1">
      <alignment vertical="center" wrapText="1"/>
    </xf>
    <xf numFmtId="0" fontId="15" fillId="0" borderId="10" xfId="0" applyFont="1" applyFill="1" applyBorder="1" applyAlignment="1">
      <alignment vertical="center" wrapText="1"/>
    </xf>
    <xf numFmtId="0" fontId="15" fillId="0" borderId="10" xfId="0" applyFont="1" applyFill="1" applyBorder="1" applyAlignment="1">
      <alignment horizontal="left" vertical="center" wrapText="1" indent="1"/>
    </xf>
    <xf numFmtId="0" fontId="15" fillId="0" borderId="10" xfId="0" applyFont="1" applyFill="1" applyBorder="1" applyAlignment="1">
      <alignment horizontal="left" vertical="center" wrapText="1"/>
    </xf>
    <xf numFmtId="0" fontId="13" fillId="0" borderId="10" xfId="0" applyFont="1" applyFill="1" applyBorder="1" applyAlignment="1">
      <alignment vertical="center"/>
    </xf>
    <xf numFmtId="0" fontId="15" fillId="0" borderId="10" xfId="33" applyFont="1" applyFill="1" applyBorder="1" applyAlignment="1">
      <alignment vertical="center" wrapText="1"/>
      <protection/>
    </xf>
    <xf numFmtId="176" fontId="10" fillId="0" borderId="0" xfId="0" applyNumberFormat="1" applyFont="1" applyFill="1" applyAlignment="1">
      <alignment horizontal="center" wrapText="1"/>
    </xf>
    <xf numFmtId="0" fontId="0" fillId="0" borderId="11" xfId="0" applyFont="1" applyFill="1" applyBorder="1" applyAlignment="1">
      <alignment vertical="center" textRotation="255"/>
    </xf>
    <xf numFmtId="0" fontId="0" fillId="0" borderId="11" xfId="0" applyFont="1" applyFill="1" applyBorder="1" applyAlignment="1">
      <alignment vertical="center" textRotation="255"/>
    </xf>
    <xf numFmtId="10" fontId="0" fillId="0" borderId="0" xfId="0" applyNumberFormat="1" applyAlignment="1">
      <alignment horizontal="left" vertical="center"/>
    </xf>
    <xf numFmtId="0" fontId="9" fillId="0" borderId="13" xfId="0" applyFont="1" applyBorder="1" applyAlignment="1">
      <alignment horizontal="center" vertical="center" wrapText="1"/>
    </xf>
    <xf numFmtId="176" fontId="10" fillId="0" borderId="13" xfId="0" applyNumberFormat="1" applyFont="1" applyFill="1" applyBorder="1" applyAlignment="1">
      <alignment horizontal="center" wrapText="1"/>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Sheet1"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2257425</xdr:colOff>
      <xdr:row>0</xdr:row>
      <xdr:rowOff>409575</xdr:rowOff>
    </xdr:from>
    <xdr:to>
      <xdr:col>6</xdr:col>
      <xdr:colOff>2924175</xdr:colOff>
      <xdr:row>0</xdr:row>
      <xdr:rowOff>714375</xdr:rowOff>
    </xdr:to>
    <xdr:sp>
      <xdr:nvSpPr>
        <xdr:cNvPr id="1" name="Text Box 5"/>
        <xdr:cNvSpPr txBox="1">
          <a:spLocks noChangeArrowheads="1"/>
        </xdr:cNvSpPr>
      </xdr:nvSpPr>
      <xdr:spPr>
        <a:xfrm>
          <a:off x="8286750" y="409575"/>
          <a:ext cx="666750" cy="304800"/>
        </a:xfrm>
        <a:prstGeom prst="rect">
          <a:avLst/>
        </a:prstGeom>
        <a:solidFill>
          <a:srgbClr val="FFFFFF"/>
        </a:solidFill>
        <a:ln w="9525" cmpd="sng">
          <a:noFill/>
        </a:ln>
      </xdr:spPr>
      <xdr:txBody>
        <a:bodyPr vertOverflow="clip" wrap="square" lIns="0" tIns="0" rIns="0" bIns="0"/>
        <a:p>
          <a:pPr algn="l">
            <a:defRPr/>
          </a:pPr>
          <a:r>
            <a:rPr lang="en-US" cap="none" sz="800" b="0" i="0" u="none" baseline="0">
              <a:solidFill>
                <a:srgbClr val="000000"/>
              </a:solidFill>
              <a:latin typeface="新細明體"/>
              <a:ea typeface="新細明體"/>
              <a:cs typeface="新細明體"/>
            </a:rPr>
            <a:t>單位</a:t>
          </a:r>
          <a:r>
            <a:rPr lang="en-US" cap="none" sz="800" b="0" i="0" u="none" baseline="0">
              <a:solidFill>
                <a:srgbClr val="000000"/>
              </a:solidFill>
              <a:latin typeface="新細明體"/>
              <a:ea typeface="新細明體"/>
              <a:cs typeface="新細明體"/>
            </a:rPr>
            <a:t>:人次
Unit: Persons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0</xdr:row>
      <xdr:rowOff>876300</xdr:rowOff>
    </xdr:from>
    <xdr:to>
      <xdr:col>3</xdr:col>
      <xdr:colOff>1000125</xdr:colOff>
      <xdr:row>0</xdr:row>
      <xdr:rowOff>1200150</xdr:rowOff>
    </xdr:to>
    <xdr:sp>
      <xdr:nvSpPr>
        <xdr:cNvPr id="1" name="Text Box 5"/>
        <xdr:cNvSpPr txBox="1">
          <a:spLocks noChangeArrowheads="1"/>
        </xdr:cNvSpPr>
      </xdr:nvSpPr>
      <xdr:spPr>
        <a:xfrm>
          <a:off x="5648325" y="876300"/>
          <a:ext cx="781050" cy="323850"/>
        </a:xfrm>
        <a:prstGeom prst="rect">
          <a:avLst/>
        </a:prstGeom>
        <a:solidFill>
          <a:srgbClr val="FFFFFF"/>
        </a:solidFill>
        <a:ln w="9525" cmpd="sng">
          <a:noFill/>
        </a:ln>
      </xdr:spPr>
      <xdr:txBody>
        <a:bodyPr vertOverflow="clip" wrap="square" lIns="0" tIns="0" rIns="0" bIns="0"/>
        <a:p>
          <a:pPr algn="r">
            <a:defRPr/>
          </a:pPr>
          <a:r>
            <a:rPr lang="en-US" cap="none" sz="900" b="0" i="0" u="none" baseline="0">
              <a:solidFill>
                <a:srgbClr val="000000"/>
              </a:solidFill>
              <a:latin typeface="新細明體"/>
              <a:ea typeface="新細明體"/>
              <a:cs typeface="新細明體"/>
            </a:rPr>
            <a:t>單位</a:t>
          </a:r>
          <a:r>
            <a:rPr lang="en-US" cap="none" sz="900" b="0" i="0" u="none" baseline="0">
              <a:solidFill>
                <a:srgbClr val="000000"/>
              </a:solidFill>
              <a:latin typeface="新細明體"/>
              <a:ea typeface="新細明體"/>
              <a:cs typeface="新細明體"/>
            </a:rPr>
            <a:t>:人次
Unit: Persons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32113;&#35336;&#24037;&#20316;&#21312;\04&#36938;&#25001;&#21312;\107&#24180;&#36938;&#25001;&#21312;\&#21508;&#26376;&#32317;&#34920;\10702\&#26376;&#34920;26(ne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備註"/>
      <sheetName val="Sheet4"/>
    </sheetNames>
    <sheetDataSet>
      <sheetData sheetId="4">
        <row r="13">
          <cell r="A13">
            <v>607329</v>
          </cell>
          <cell r="B13">
            <v>744778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H29"/>
  <sheetViews>
    <sheetView tabSelected="1" view="pageBreakPreview" zoomScaleSheetLayoutView="100" zoomScalePageLayoutView="0" workbookViewId="0" topLeftCell="A1">
      <selection activeCell="G2" sqref="G2"/>
    </sheetView>
  </sheetViews>
  <sheetFormatPr defaultColWidth="9.00390625" defaultRowHeight="16.5"/>
  <cols>
    <col min="1" max="1" width="5.125" style="29" customWidth="1"/>
    <col min="2" max="2" width="31.25390625" style="24" bestFit="1" customWidth="1"/>
    <col min="3" max="3" width="15.125" style="24" bestFit="1" customWidth="1"/>
    <col min="4" max="4" width="10.00390625" style="24" customWidth="1"/>
    <col min="5" max="5" width="9.875" style="24" customWidth="1"/>
    <col min="6" max="6" width="7.75390625" style="24" customWidth="1"/>
    <col min="7" max="7" width="39.75390625" style="24" customWidth="1"/>
    <col min="8" max="16384" width="9.00390625" style="10" customWidth="1"/>
  </cols>
  <sheetData>
    <row r="1" spans="1:7" ht="59.25" customHeight="1">
      <c r="A1" s="44" t="s">
        <v>50</v>
      </c>
      <c r="B1" s="44"/>
      <c r="C1" s="44"/>
      <c r="D1" s="44"/>
      <c r="E1" s="44"/>
      <c r="F1" s="44"/>
      <c r="G1" s="39"/>
    </row>
    <row r="2" spans="1:7" s="7" customFormat="1" ht="45" customHeight="1">
      <c r="A2" s="28" t="s">
        <v>0</v>
      </c>
      <c r="B2" s="28" t="s">
        <v>8</v>
      </c>
      <c r="C2" s="28" t="s">
        <v>9</v>
      </c>
      <c r="D2" s="11" t="s">
        <v>61</v>
      </c>
      <c r="E2" s="11" t="s">
        <v>62</v>
      </c>
      <c r="F2" s="11" t="s">
        <v>35</v>
      </c>
      <c r="G2" s="13" t="s">
        <v>10</v>
      </c>
    </row>
    <row r="3" spans="1:7" s="8" customFormat="1" ht="22.5">
      <c r="A3" s="9"/>
      <c r="B3" s="34" t="s">
        <v>36</v>
      </c>
      <c r="C3" s="37"/>
      <c r="D3" s="21"/>
      <c r="E3" s="21"/>
      <c r="F3" s="22"/>
      <c r="G3" s="12"/>
    </row>
    <row r="4" spans="1:7" s="8" customFormat="1" ht="22.5">
      <c r="A4" s="9"/>
      <c r="B4" s="35" t="s">
        <v>37</v>
      </c>
      <c r="C4" s="36" t="s">
        <v>38</v>
      </c>
      <c r="D4" s="21">
        <v>569326</v>
      </c>
      <c r="E4" s="21">
        <v>563415</v>
      </c>
      <c r="F4" s="22" t="s">
        <v>51</v>
      </c>
      <c r="G4" s="12" t="s">
        <v>7</v>
      </c>
    </row>
    <row r="5" spans="1:7" s="8" customFormat="1" ht="22.5">
      <c r="A5" s="9"/>
      <c r="B5" s="34" t="s">
        <v>39</v>
      </c>
      <c r="C5" s="36"/>
      <c r="D5" s="21"/>
      <c r="E5" s="21"/>
      <c r="F5" s="22"/>
      <c r="G5" s="12"/>
    </row>
    <row r="6" spans="1:7" s="8" customFormat="1" ht="22.5">
      <c r="A6" s="9"/>
      <c r="B6" s="35" t="s">
        <v>40</v>
      </c>
      <c r="C6" s="36" t="s">
        <v>41</v>
      </c>
      <c r="D6" s="21">
        <v>42462</v>
      </c>
      <c r="E6" s="21">
        <v>42835</v>
      </c>
      <c r="F6" s="22" t="s">
        <v>52</v>
      </c>
      <c r="G6" s="12" t="s">
        <v>6</v>
      </c>
    </row>
    <row r="7" spans="1:7" s="8" customFormat="1" ht="22.5">
      <c r="A7" s="9"/>
      <c r="B7" s="35" t="s">
        <v>42</v>
      </c>
      <c r="C7" s="36" t="s">
        <v>41</v>
      </c>
      <c r="D7" s="21">
        <v>8584</v>
      </c>
      <c r="E7" s="21">
        <v>9826</v>
      </c>
      <c r="F7" s="22" t="s">
        <v>53</v>
      </c>
      <c r="G7" s="12" t="s">
        <v>2</v>
      </c>
    </row>
    <row r="8" spans="1:7" s="8" customFormat="1" ht="22.5">
      <c r="A8" s="9"/>
      <c r="B8" s="35" t="s">
        <v>43</v>
      </c>
      <c r="C8" s="36" t="s">
        <v>41</v>
      </c>
      <c r="D8" s="21">
        <v>10013</v>
      </c>
      <c r="E8" s="21">
        <v>6544</v>
      </c>
      <c r="F8" s="22" t="s">
        <v>54</v>
      </c>
      <c r="G8" s="12" t="s">
        <v>3</v>
      </c>
    </row>
    <row r="9" spans="1:7" s="8" customFormat="1" ht="22.5">
      <c r="A9" s="9"/>
      <c r="B9" s="34" t="s">
        <v>44</v>
      </c>
      <c r="C9" s="36" t="s">
        <v>41</v>
      </c>
      <c r="D9" s="21">
        <v>7099</v>
      </c>
      <c r="E9" s="21">
        <v>6459</v>
      </c>
      <c r="F9" s="22" t="s">
        <v>55</v>
      </c>
      <c r="G9" s="12" t="s">
        <v>1</v>
      </c>
    </row>
    <row r="10" spans="1:7" ht="22.5">
      <c r="A10" s="40"/>
      <c r="B10" s="34" t="s">
        <v>45</v>
      </c>
      <c r="C10" s="36" t="s">
        <v>41</v>
      </c>
      <c r="D10" s="21">
        <v>15740</v>
      </c>
      <c r="E10" s="21">
        <v>4141</v>
      </c>
      <c r="F10" s="22" t="s">
        <v>56</v>
      </c>
      <c r="G10" s="12" t="s">
        <v>1</v>
      </c>
    </row>
    <row r="11" spans="1:7" ht="22.5">
      <c r="A11" s="40"/>
      <c r="B11" s="34" t="s">
        <v>46</v>
      </c>
      <c r="C11" s="36" t="s">
        <v>41</v>
      </c>
      <c r="D11" s="21">
        <v>6920</v>
      </c>
      <c r="E11" s="21">
        <v>8956</v>
      </c>
      <c r="F11" s="22" t="s">
        <v>57</v>
      </c>
      <c r="G11" s="12" t="s">
        <v>1</v>
      </c>
    </row>
    <row r="12" spans="1:7" ht="22.5">
      <c r="A12" s="40"/>
      <c r="B12" s="34" t="s">
        <v>47</v>
      </c>
      <c r="C12" s="36" t="s">
        <v>41</v>
      </c>
      <c r="D12" s="21">
        <v>29655</v>
      </c>
      <c r="E12" s="21">
        <v>25186</v>
      </c>
      <c r="F12" s="22" t="s">
        <v>58</v>
      </c>
      <c r="G12" s="12" t="s">
        <v>1</v>
      </c>
    </row>
    <row r="13" spans="1:7" ht="22.5">
      <c r="A13" s="41"/>
      <c r="B13" s="38" t="s">
        <v>48</v>
      </c>
      <c r="C13" s="36" t="s">
        <v>41</v>
      </c>
      <c r="D13" s="21">
        <v>407850</v>
      </c>
      <c r="E13" s="21">
        <v>257823</v>
      </c>
      <c r="F13" s="23" t="s">
        <v>59</v>
      </c>
      <c r="G13" s="12" t="s">
        <v>4</v>
      </c>
    </row>
    <row r="14" spans="1:7" ht="22.5">
      <c r="A14" s="40"/>
      <c r="B14" s="38" t="s">
        <v>49</v>
      </c>
      <c r="C14" s="36" t="s">
        <v>41</v>
      </c>
      <c r="D14" s="21">
        <v>5000</v>
      </c>
      <c r="E14" s="21">
        <v>6000</v>
      </c>
      <c r="F14" s="23" t="s">
        <v>60</v>
      </c>
      <c r="G14" s="12" t="s">
        <v>4</v>
      </c>
    </row>
    <row r="15" spans="1:7" ht="16.5">
      <c r="A15" s="14" t="s">
        <v>11</v>
      </c>
      <c r="B15" s="15"/>
      <c r="C15" s="15"/>
      <c r="D15" s="26"/>
      <c r="E15" s="26"/>
      <c r="F15" s="27"/>
      <c r="G15" s="15"/>
    </row>
    <row r="16" spans="1:7" ht="16.5">
      <c r="A16" s="14" t="s">
        <v>12</v>
      </c>
      <c r="B16" s="15"/>
      <c r="C16" s="15"/>
      <c r="D16" s="26"/>
      <c r="E16" s="26"/>
      <c r="F16" s="27"/>
      <c r="G16" s="15"/>
    </row>
    <row r="17" spans="1:7" ht="16.5">
      <c r="A17" s="16" t="s">
        <v>13</v>
      </c>
      <c r="B17" s="15"/>
      <c r="C17" s="15"/>
      <c r="D17" s="26"/>
      <c r="E17" s="26"/>
      <c r="F17" s="27"/>
      <c r="G17" s="15"/>
    </row>
    <row r="18" spans="1:7" ht="16.5">
      <c r="A18" s="20" t="s">
        <v>14</v>
      </c>
      <c r="B18" s="15"/>
      <c r="C18" s="15"/>
      <c r="D18" s="26"/>
      <c r="E18" s="26"/>
      <c r="F18" s="27"/>
      <c r="G18" s="15"/>
    </row>
    <row r="19" spans="1:7" ht="16.5">
      <c r="A19" s="17" t="s">
        <v>15</v>
      </c>
      <c r="B19" s="15"/>
      <c r="C19" s="15"/>
      <c r="D19" s="26"/>
      <c r="E19" s="26"/>
      <c r="F19" s="27"/>
      <c r="G19" s="15"/>
    </row>
    <row r="20" spans="1:7" ht="16.5">
      <c r="A20" s="17" t="s">
        <v>16</v>
      </c>
      <c r="B20" s="15"/>
      <c r="C20" s="15"/>
      <c r="D20" s="26"/>
      <c r="E20" s="26"/>
      <c r="F20" s="27"/>
      <c r="G20" s="15"/>
    </row>
    <row r="21" spans="1:7" ht="16.5">
      <c r="A21" s="14" t="s">
        <v>17</v>
      </c>
      <c r="B21" s="18"/>
      <c r="C21" s="18"/>
      <c r="D21" s="15"/>
      <c r="E21" s="15"/>
      <c r="F21" s="15"/>
      <c r="G21" s="18"/>
    </row>
    <row r="22" spans="1:7" ht="16.5">
      <c r="A22" s="14" t="s">
        <v>18</v>
      </c>
      <c r="B22" s="18"/>
      <c r="C22" s="18"/>
      <c r="D22" s="15"/>
      <c r="E22" s="15"/>
      <c r="F22" s="15"/>
      <c r="G22" s="18"/>
    </row>
    <row r="23" spans="1:7" ht="16.5">
      <c r="A23" s="14" t="s">
        <v>19</v>
      </c>
      <c r="B23" s="18"/>
      <c r="C23" s="18"/>
      <c r="D23" s="15"/>
      <c r="E23" s="15"/>
      <c r="F23" s="15"/>
      <c r="G23" s="18"/>
    </row>
    <row r="24" spans="4:8" ht="16.5">
      <c r="D24" s="15"/>
      <c r="E24" s="15"/>
      <c r="F24" s="15"/>
      <c r="H24" s="31"/>
    </row>
    <row r="25" spans="4:6" ht="16.5">
      <c r="D25" s="15"/>
      <c r="E25" s="15"/>
      <c r="F25" s="15"/>
    </row>
    <row r="26" spans="4:6" ht="16.5">
      <c r="D26" s="15"/>
      <c r="E26" s="15"/>
      <c r="F26" s="15"/>
    </row>
    <row r="27" spans="4:6" ht="16.5">
      <c r="D27" s="18"/>
      <c r="E27" s="19"/>
      <c r="F27" s="18"/>
    </row>
    <row r="28" spans="4:6" ht="16.5">
      <c r="D28" s="18"/>
      <c r="E28" s="19"/>
      <c r="F28" s="18"/>
    </row>
    <row r="29" spans="4:6" ht="16.5">
      <c r="D29" s="18"/>
      <c r="E29" s="18"/>
      <c r="F29" s="18"/>
    </row>
  </sheetData>
  <sheetProtection/>
  <mergeCells count="1">
    <mergeCell ref="A1:F1"/>
  </mergeCells>
  <printOptions horizontalCentered="1"/>
  <pageMargins left="0.2755905511811024" right="0.2755905511811024" top="0.5118110236220472" bottom="0.4724409448818898" header="0.3937007874015748" footer="0.3937007874015748"/>
  <pageSetup fitToHeight="5"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sheetPr codeName="Sheet2"/>
  <dimension ref="A1:F15"/>
  <sheetViews>
    <sheetView view="pageBreakPreview" zoomScaleSheetLayoutView="100" zoomScalePageLayoutView="0" workbookViewId="0" topLeftCell="A1">
      <selection activeCell="E9" sqref="E9"/>
    </sheetView>
  </sheetViews>
  <sheetFormatPr defaultColWidth="9.00390625" defaultRowHeight="16.5"/>
  <cols>
    <col min="1" max="1" width="43.125" style="0" customWidth="1"/>
    <col min="2" max="2" width="14.50390625" style="0" customWidth="1"/>
    <col min="3" max="3" width="13.625" style="0" customWidth="1"/>
    <col min="4" max="4" width="13.75390625" style="0" customWidth="1"/>
    <col min="5" max="5" width="23.375" style="0" customWidth="1"/>
    <col min="6" max="6" width="0.5" style="0" customWidth="1"/>
  </cols>
  <sheetData>
    <row r="1" spans="1:6" s="1" customFormat="1" ht="95.25" customHeight="1">
      <c r="A1" s="43" t="s">
        <v>20</v>
      </c>
      <c r="B1" s="43"/>
      <c r="C1" s="43"/>
      <c r="D1" s="43"/>
      <c r="E1" s="2"/>
      <c r="F1" s="2"/>
    </row>
    <row r="2" spans="1:4" s="1" customFormat="1" ht="49.5" customHeight="1">
      <c r="A2" s="3" t="s">
        <v>33</v>
      </c>
      <c r="B2" s="11" t="s">
        <v>61</v>
      </c>
      <c r="C2" s="11" t="s">
        <v>62</v>
      </c>
      <c r="D2" s="3" t="s">
        <v>34</v>
      </c>
    </row>
    <row r="3" spans="1:4" ht="25.5" customHeight="1">
      <c r="A3" s="4" t="s">
        <v>21</v>
      </c>
      <c r="B3" s="6">
        <v>3982910</v>
      </c>
      <c r="C3" s="6">
        <v>4374092</v>
      </c>
      <c r="D3" s="5">
        <f>ROUND(IF(C3=0,"-",(B3-C3)/C3*100),2)</f>
        <v>-8.94</v>
      </c>
    </row>
    <row r="4" spans="1:4" ht="25.5" customHeight="1">
      <c r="A4" s="4" t="s">
        <v>22</v>
      </c>
      <c r="B4" s="6">
        <v>1227869</v>
      </c>
      <c r="C4" s="6">
        <v>1796191</v>
      </c>
      <c r="D4" s="5">
        <f aca="true" t="shared" si="0" ref="D4:D12">ROUND(IF(C4=0,"-",(B4-C4)/C4*100),2)</f>
        <v>-31.64</v>
      </c>
    </row>
    <row r="5" spans="1:5" ht="25.5" customHeight="1">
      <c r="A5" s="4" t="s">
        <v>23</v>
      </c>
      <c r="B5" s="6">
        <v>11695543</v>
      </c>
      <c r="C5" s="6">
        <v>13094202</v>
      </c>
      <c r="D5" s="5">
        <f t="shared" si="0"/>
        <v>-10.68</v>
      </c>
      <c r="E5" s="30"/>
    </row>
    <row r="6" spans="1:4" ht="33">
      <c r="A6" s="32" t="s">
        <v>24</v>
      </c>
      <c r="B6" s="6">
        <v>1254808</v>
      </c>
      <c r="C6" s="6">
        <v>1572927</v>
      </c>
      <c r="D6" s="5">
        <f t="shared" si="0"/>
        <v>-20.22</v>
      </c>
    </row>
    <row r="7" spans="1:4" ht="25.5" customHeight="1">
      <c r="A7" s="4" t="s">
        <v>25</v>
      </c>
      <c r="B7" s="6">
        <v>379289</v>
      </c>
      <c r="C7" s="6">
        <v>440377</v>
      </c>
      <c r="D7" s="5">
        <f t="shared" si="0"/>
        <v>-13.87</v>
      </c>
    </row>
    <row r="8" spans="1:5" ht="25.5" customHeight="1">
      <c r="A8" s="4" t="s">
        <v>26</v>
      </c>
      <c r="B8" s="6">
        <v>24454</v>
      </c>
      <c r="C8" s="6">
        <v>20057</v>
      </c>
      <c r="D8" s="5">
        <f t="shared" si="0"/>
        <v>21.92</v>
      </c>
      <c r="E8" s="30"/>
    </row>
    <row r="9" spans="1:4" ht="25.5" customHeight="1">
      <c r="A9" s="4" t="s">
        <v>27</v>
      </c>
      <c r="B9" s="6">
        <v>1629388</v>
      </c>
      <c r="C9" s="6">
        <v>2088178</v>
      </c>
      <c r="D9" s="5">
        <f t="shared" si="0"/>
        <v>-21.97</v>
      </c>
    </row>
    <row r="10" spans="1:4" ht="25.5" customHeight="1">
      <c r="A10" s="4" t="s">
        <v>28</v>
      </c>
      <c r="B10" s="6">
        <v>5853412</v>
      </c>
      <c r="C10" s="6">
        <v>5561926</v>
      </c>
      <c r="D10" s="5">
        <f t="shared" si="0"/>
        <v>5.24</v>
      </c>
    </row>
    <row r="11" spans="1:4" ht="25.5" customHeight="1">
      <c r="A11" s="4" t="s">
        <v>29</v>
      </c>
      <c r="B11" s="6">
        <v>1421496</v>
      </c>
      <c r="C11" s="6">
        <v>1130132</v>
      </c>
      <c r="D11" s="5">
        <f t="shared" si="0"/>
        <v>25.78</v>
      </c>
    </row>
    <row r="12" spans="1:4" ht="25.5" customHeight="1">
      <c r="A12" s="4" t="s">
        <v>30</v>
      </c>
      <c r="B12" s="6">
        <v>4340076</v>
      </c>
      <c r="C12" s="6">
        <v>2554183</v>
      </c>
      <c r="D12" s="5">
        <f t="shared" si="0"/>
        <v>69.92</v>
      </c>
    </row>
    <row r="13" spans="1:4" ht="33">
      <c r="A13" s="33" t="s">
        <v>31</v>
      </c>
      <c r="B13" s="6">
        <f>'[1]Sheet4'!A13</f>
        <v>607329</v>
      </c>
      <c r="C13" s="6">
        <f>'[1]Sheet4'!B13</f>
        <v>744778</v>
      </c>
      <c r="D13" s="5">
        <f>ROUND(IF(C13=0,"-",(B13-C13)/C13*100),2)</f>
        <v>-18.46</v>
      </c>
    </row>
    <row r="14" spans="1:4" ht="25.5" customHeight="1">
      <c r="A14" s="4" t="s">
        <v>32</v>
      </c>
      <c r="B14" s="6">
        <f>SUM(B3:B12)-B13</f>
        <v>31201916</v>
      </c>
      <c r="C14" s="6">
        <f>SUM(C3:C12)-C13</f>
        <v>31887487</v>
      </c>
      <c r="D14" s="5">
        <f>ROUND(IF(C14=0,"-",(B14-C14)/C14*100),2)</f>
        <v>-2.15</v>
      </c>
    </row>
    <row r="15" spans="1:4" ht="24.75" customHeight="1">
      <c r="A15" s="25" t="s">
        <v>5</v>
      </c>
      <c r="D15" s="42">
        <v>-0.032327633720399485</v>
      </c>
    </row>
  </sheetData>
  <sheetProtection/>
  <mergeCells count="1">
    <mergeCell ref="A1:D1"/>
  </mergeCells>
  <printOptions horizontalCentered="1"/>
  <pageMargins left="0.3937007874015748" right="0.3937007874015748" top="0.3937007874015748" bottom="0.3937007874015748" header="0.3937007874015748" footer="0.3937007874015748"/>
  <pageSetup horizontalDpi="360" verticalDpi="36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王嬌麗</dc:creator>
  <cp:keywords/>
  <dc:description/>
  <cp:lastModifiedBy>謝宛容</cp:lastModifiedBy>
  <cp:lastPrinted>2017-12-26T03:01:45Z</cp:lastPrinted>
  <dcterms:created xsi:type="dcterms:W3CDTF">1997-01-14T01:50:29Z</dcterms:created>
  <dcterms:modified xsi:type="dcterms:W3CDTF">2018-05-15T02:05:39Z</dcterms:modified>
  <cp:category/>
  <cp:version/>
  <cp:contentType/>
  <cp:contentStatus/>
</cp:coreProperties>
</file>